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77" documentId="13_ncr:1_{F6CB121F-512D-4AA6-A0C1-0FB36C537598}" xr6:coauthVersionLast="47" xr6:coauthVersionMax="47" xr10:uidLastSave="{FC040865-1C6F-4D21-981C-AD28724EA3C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<sst xmlns="http://schemas.openxmlformats.org/spreadsheetml/2006/main" count="178592" uniqueCount="39081">
  <si>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</si>
  <si>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</si>
  <si>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</si>
  <si>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</si>
  <si>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</si>
  <si>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</si>
  <si>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</si>
  <si>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</si>
  <si>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</si>
  <si>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</si>
  <si>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</si>
  <si>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</si>
  <si>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</si>
  <si>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</si>
  <si>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</si>
  <si>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</si>
  <si>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</si>
  <si>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</si>
  <si>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</si>
  <si>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</si>
  <si>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</si>
  <si>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</si>
  <si>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</si>
  <si>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</si>
  <si>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</si>
  <si>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</si>
  <si>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</si>
  <si>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</si>
  <si>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</si>
  <si>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</si>
  <si>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</si>
  <si>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</si>
  <si>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</si>
  <si>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</si>
  <si>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</si>
  <si>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</si>
  <si>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</si>
  <si>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</si>
  <si>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</si>
  <si>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</si>
  <si>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</si>
  <si>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</si>
  <si>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</si>
  <si>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</si>
  <si>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</si>
  <si>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</si>
  <si>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</si>
  <si>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</si>
  <si>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</si>
  <si>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</si>
  <si>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</si>
  <si>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</si>
  <si>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</si>
  <si>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</si>
  <si>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</si>
  <si>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</si>
  <si>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</si>
  <si>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</si>
  <si>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</si>
  <si>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</si>
  <si>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</si>
  <si>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</si>
  <si>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</si>
  <si>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</si>
  <si>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</si>
  <si>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</si>
  <si>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</si>
  <si>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</si>
  <si>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</si>
  <si>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</si>
  <si>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</si>
  <si>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</si>
  <si>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</si>
  <si>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</si>
  <si>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</si>
  <si>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</si>
  <si>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</si>
  <si>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</si>
  <si>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</si>
  <si>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</si>
  <si>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</si>
  <si>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</si>
  <si>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</si>
  <si>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</si>
  <si>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</si>
  <si>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</si>
  <si>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</si>
  <si>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</si>
  <si>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</si>
  <si>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</si>
  <si>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</si>
  <si>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</si>
  <si>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</si>
  <si>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</si>
  <si>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</si>
  <si>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</si>
  <si>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</si>
  <si>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</si>
  <si>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</si>
  <si>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</si>
  <si>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</si>
  <si>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</si>
  <si>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</si>
  <si>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</si>
  <si>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</si>
  <si>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</si>
  <si>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</si>
  <si>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</si>
  <si>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</si>
  <si>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</si>
  <si>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</si>
  <si>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</si>
  <si>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</si>
  <si>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</si>
  <si>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</si>
  <si>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</si>
  <si>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</si>
  <si>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</si>
  <si>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</si>
  <si>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</si>
  <si>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</si>
  <si>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</si>
  <si>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</si>
  <si>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</si>
  <si>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</si>
  <si>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</si>
  <si>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</si>
  <si>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</si>
  <si>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</si>
  <si>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</si>
  <si>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</si>
  <si>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</si>
  <si>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</si>
  <si>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</si>
  <si>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</si>
  <si>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</si>
  <si>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</si>
  <si>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</si>
  <si>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</si>
  <si>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</si>
  <si>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</si>
  <si>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</si>
  <si>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</si>
  <si>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</si>
  <si>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</si>
  <si>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</si>
  <si>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</si>
  <si>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</si>
  <si>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</si>
  <si>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</si>
  <si>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</si>
  <si>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</si>
  <si>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</si>
  <si>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</si>
  <si>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</si>
  <si>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</si>
  <si>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</si>
  <si>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</si>
  <si>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</si>
  <si>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</si>
  <si>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</si>
  <si>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</si>
  <si>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</si>
  <si>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</si>
  <si>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</si>
  <si>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</si>
  <si>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</si>
  <si>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</si>
  <si>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</si>
  <si>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</si>
  <si>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</si>
  <si>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</si>
  <si>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</si>
  <si>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</si>
  <si>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</si>
  <si>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</si>
  <si>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</si>
  <si>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</si>
  <si>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</si>
  <si>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</si>
  <si>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</si>
  <si>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</si>
  <si>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</si>
  <si>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</si>
  <si>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</si>
  <si>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</si>
  <si>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</si>
  <si>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</si>
  <si>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</si>
  <si>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</si>
  <si>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</si>
  <si>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</si>
  <si>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</si>
  <si>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</si>
  <si>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</si>
  <si>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</si>
  <si>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</si>
  <si>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</si>
  <si>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</si>
  <si>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</si>
  <si>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</si>
  <si>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</si>
  <si>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</si>
  <si>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</si>
  <si>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</si>
  <si>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</si>
  <si>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</si>
  <si>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</si>
  <si>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</si>
  <si>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</si>
  <si>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</si>
  <si>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</si>
  <si>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</si>
  <si>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</si>
  <si>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</si>
  <si>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</si>
  <si>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</si>
  <si>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</si>
  <si>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</si>
  <si>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</si>
  <si>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</si>
  <si>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</si>
  <si>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</si>
  <si>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</si>
  <si>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</si>
  <si>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</si>
  <si>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</si>
  <si>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</si>
  <si>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</si>
  <si>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</si>
  <si>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</si>
  <si>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</si>
  <si>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</si>
  <si>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</si>
  <si>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</si>
  <si>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</si>
  <si>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</si>
  <si>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</si>
  <si>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</si>
  <si>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</si>
  <si>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</si>
  <si>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</si>
  <si>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</si>
  <si>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</si>
  <si>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</si>
  <si>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</si>
  <si>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</si>
  <si>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</si>
  <si>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</si>
  <si>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</si>
  <si>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</si>
  <si>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</si>
  <si>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</si>
  <si>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</si>
  <si>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</si>
  <si>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</si>
  <si>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</si>
  <si>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</si>
  <si>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</si>
  <si>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</si>
  <si>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</si>
  <si>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</si>
  <si>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</si>
  <si>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</si>
  <si>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</si>
  <si>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</si>
  <si>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</si>
  <si>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</si>
  <si>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</si>
  <si>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</si>
  <si>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</si>
  <si>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</si>
  <si>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</si>
  <si>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</si>
  <si>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</si>
  <si>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</si>
  <si>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</si>
  <si>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</si>
  <si>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</si>
  <si>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</si>
  <si>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</si>
  <si>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</si>
  <si>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</si>
  <si>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</si>
  <si>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</si>
  <si>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</si>
  <si>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</si>
  <si>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</si>
  <si>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</si>
  <si>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</si>
  <si>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</si>
  <si>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</si>
  <si>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</si>
  <si>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</si>
  <si>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</si>
  <si>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</si>
  <si>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</si>
  <si>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</si>
  <si>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</si>
  <si>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</si>
  <si>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</si>
  <si>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</si>
  <si>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</si>
  <si>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</si>
  <si>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</si>
  <si>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</si>
  <si>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</si>
  <si>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</si>
  <si>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</si>
  <si>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</si>
  <si>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</si>
  <si>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</si>
  <si>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</si>
  <si>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</si>
  <si>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</si>
  <si>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</si>
  <si>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</si>
  <si>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</si>
  <si>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</si>
  <si>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</si>
  <si>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</si>
  <si>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</si>
  <si>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</si>
  <si>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</si>
  <si>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</si>
  <si>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</si>
  <si>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</si>
  <si>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</si>
  <si>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</si>
  <si>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</si>
  <si>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</si>
  <si>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</si>
  <si>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</si>
  <si>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</si>
  <si>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</si>
  <si>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</si>
  <si>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</si>
  <si>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</si>
  <si>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</si>
  <si>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</si>
  <si>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</si>
  <si>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</si>
  <si>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</si>
  <si>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</si>
  <si>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</si>
  <si>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</si>
  <si>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</si>
  <si>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</si>
  <si>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</si>
  <si>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</si>
  <si>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</si>
  <si>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</si>
  <si>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</si>
  <si>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</si>
  <si>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</si>
  <si>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</si>
  <si>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</si>
  <si>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</si>
  <si>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</si>
  <si>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</si>
  <si>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</si>
  <si>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</si>
  <si>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</si>
  <si>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</si>
  <si>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</si>
  <si>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</si>
  <si>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</si>
  <si>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</si>
  <si>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</si>
  <si>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</si>
  <si>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</si>
  <si>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</si>
  <si>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</si>
  <si>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</si>
  <si>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</si>
  <si>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</si>
  <si>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</si>
  <si>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</si>
  <si>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</si>
  <si>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</si>
  <si>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</si>
  <si>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</si>
  <si>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</si>
  <si>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</si>
  <si>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</si>
  <si>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</si>
  <si>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</si>
  <si>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</si>
  <si>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</si>
  <si>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</si>
  <si>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</si>
  <si>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</si>
  <si>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</si>
  <si>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</si>
  <si>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</si>
  <si>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</si>
  <si>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</si>
  <si>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</si>
  <si>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</si>
  <si>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</si>
  <si>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</si>
  <si>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</si>
  <si>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</si>
  <si>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</si>
  <si>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</si>
  <si>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</si>
  <si>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</si>
  <si>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</si>
  <si>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</si>
  <si>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</si>
  <si>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</si>
  <si>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</si>
  <si>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</si>
  <si>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</si>
  <si>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</si>
  <si>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</si>
  <si>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</si>
  <si>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</si>
  <si>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</si>
  <si>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</si>
  <si>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</si>
  <si>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</si>
  <si>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</si>
  <si>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</si>
  <si>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</si>
  <si>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</si>
  <si>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</si>
  <si>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</si>
  <si>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</si>
  <si>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</si>
  <si>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</si>
  <si>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</si>
  <si>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</si>
  <si>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</si>
  <si>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</si>
  <si>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</si>
  <si>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</si>
  <si>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</si>
  <si>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</si>
  <si>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</si>
  <si>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</si>
  <si>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</si>
  <si>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</si>
  <si>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</si>
  <si>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</si>
  <si>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</si>
  <si>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</si>
  <si>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</si>
  <si>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</si>
  <si>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</si>
  <si>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</si>
  <si>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</si>
  <si>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</si>
  <si>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</si>
  <si>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</si>
  <si>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</si>
  <si>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</si>
  <si>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</si>
  <si>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</si>
  <si>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</si>
  <si>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</si>
  <si>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</si>
  <si>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</si>
  <si>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</si>
  <si>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</si>
  <si>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</si>
  <si>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</si>
  <si>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</si>
  <si>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</si>
  <si>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</si>
  <si>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</si>
  <si>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</si>
  <si>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</si>
  <si>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</si>
  <si>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</si>
  <si>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</si>
  <si>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</si>
  <si>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</si>
  <si>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</si>
  <si>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</si>
  <si>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</si>
  <si>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</si>
  <si>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</si>
  <si>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</si>
  <si>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</si>
  <si>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</si>
  <si>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</si>
  <si>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</si>
  <si>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</si>
  <si>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</si>
  <si>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</si>
  <si>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</si>
  <si>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</si>
  <si>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</si>
  <si>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</si>
  <si>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</si>
  <si>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</si>
  <si>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</si>
  <si>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</si>
  <si>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</si>
  <si>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</si>
  <si>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</si>
  <si>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</si>
  <si>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</si>
  <si>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</si>
  <si>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</si>
  <si>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</si>
  <si>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</si>
  <si>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</si>
  <si>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</si>
  <si>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</si>
  <si>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</si>
  <si>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</si>
  <si>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</si>
  <si>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</si>
  <si>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</si>
  <si>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</si>
  <si>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</si>
  <si>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</si>
  <si>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</si>
  <si>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</si>
  <si>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</si>
  <si>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</si>
  <si>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</si>
  <si>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</si>
  <si>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</si>
  <si>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</si>
  <si>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</si>
  <si>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</si>
  <si>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</si>
  <si>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</si>
  <si>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</si>
  <si>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</si>
  <si>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</si>
  <si>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</si>
  <si>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</si>
  <si>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</si>
  <si>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</si>
  <si>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</si>
  <si>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</si>
  <si>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</si>
  <si>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</si>
  <si>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</si>
  <si>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</si>
  <si>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</si>
  <si>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</si>
  <si>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</si>
  <si>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</si>
  <si>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</si>
  <si>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</si>
  <si>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</si>
  <si>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</si>
  <si>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</si>
  <si>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</si>
  <si>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</si>
  <si>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</si>
  <si>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</si>
  <si>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</si>
  <si>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</si>
  <si>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</si>
  <si>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</si>
  <si>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</si>
  <si>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</si>
  <si>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</si>
  <si>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</si>
  <si>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</si>
  <si>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</si>
  <si>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</si>
  <si>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</si>
  <si>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</si>
  <si>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</si>
  <si>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</si>
  <si>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</si>
  <si>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</si>
  <si>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</si>
  <si>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</si>
  <si>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</si>
  <si>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</si>
  <si>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</si>
  <si>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</si>
  <si>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</si>
  <si>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</si>
  <si>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</si>
  <si>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</si>
  <si>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</si>
  <si>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</si>
  <si>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</si>
  <si>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</si>
  <si>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</si>
  <si>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</si>
  <si>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</si>
  <si>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</si>
  <si>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</si>
  <si>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</si>
  <si>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</si>
  <si>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</si>
  <si>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</si>
  <si>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</si>
  <si>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</si>
  <si>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</si>
  <si>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</si>
  <si>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</si>
  <si>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</si>
  <si>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</si>
  <si>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</si>
  <si>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</si>
  <si>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</si>
  <si>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</si>
  <si>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</si>
  <si>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</si>
  <si>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</si>
  <si>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</si>
  <si>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</si>
  <si>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</si>
  <si>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</si>
  <si>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</si>
  <si>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</si>
  <si>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</si>
  <si>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</si>
  <si>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</si>
  <si>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</si>
  <si>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</si>
  <si>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</si>
  <si>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</si>
  <si>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</si>
  <si>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</si>
  <si>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</si>
  <si>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</si>
  <si>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</si>
  <si>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</si>
  <si>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</si>
  <si>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</si>
  <si>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</si>
  <si>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</si>
  <si>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</si>
  <si>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</si>
  <si>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</si>
  <si>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</si>
  <si>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</si>
  <si>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</si>
  <si>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</si>
  <si>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</si>
  <si>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</si>
  <si>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</si>
  <si>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</si>
  <si>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</si>
  <si>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</si>
  <si>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</si>
  <si>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</si>
  <si>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</si>
  <si>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</si>
  <si>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</si>
  <si>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</si>
  <si>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</si>
  <si>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</si>
  <si>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</si>
  <si>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</si>
  <si>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</si>
  <si>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</si>
  <si>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</si>
  <si>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</si>
  <si>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</si>
  <si>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</si>
  <si>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</si>
  <si>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</si>
  <si>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</si>
  <si>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</si>
  <si>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</si>
  <si>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</si>
  <si>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</si>
  <si>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</si>
  <si>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</si>
  <si>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</si>
  <si>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</si>
  <si>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</si>
  <si>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</si>
  <si>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</si>
  <si>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</si>
  <si>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</si>
  <si>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</si>
  <si>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</si>
  <si>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</si>
  <si>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</si>
  <si>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</si>
  <si>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</si>
  <si>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</si>
  <si>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</si>
  <si>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</si>
  <si>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</si>
  <si>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</si>
  <si>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</si>
  <si>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</si>
  <si>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</si>
  <si>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</si>
  <si>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</si>
  <si>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</si>
  <si>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</si>
  <si>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</si>
  <si>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</si>
  <si>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</si>
  <si>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</si>
  <si>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</si>
  <si>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</si>
  <si>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</si>
  <si>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</si>
  <si>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</si>
  <si>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</si>
  <si>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</si>
  <si>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</si>
  <si>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</si>
  <si>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</si>
  <si>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</si>
  <si>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</si>
  <si>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</si>
  <si>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</si>
  <si>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</si>
  <si>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</si>
  <si>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</si>
  <si>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</si>
  <si>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</si>
  <si>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</si>
  <si>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</si>
  <si>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</si>
  <si>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</si>
  <si>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</si>
  <si>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</si>
  <si>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</si>
  <si>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</si>
  <si>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</si>
  <si>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</si>
  <si>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</si>
  <si>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</si>
  <si>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</si>
  <si>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</si>
  <si>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</si>
  <si>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</si>
  <si>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</si>
  <si>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</si>
  <si>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</si>
  <si>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</si>
  <si>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</si>
  <si>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</si>
  <si>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</si>
  <si>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</si>
  <si>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</si>
  <si>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</si>
  <si>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</si>
  <si>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</si>
  <si>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</si>
  <si>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</si>
  <si>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</si>
  <si>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</si>
  <si>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</si>
  <si>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</si>
  <si>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</si>
  <si>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</si>
  <si>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</si>
  <si>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</si>
  <si>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</si>
  <si>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</si>
  <si>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</si>
  <si>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</si>
  <si>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</si>
  <si>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</si>
  <si>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</si>
  <si>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</si>
  <si>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</si>
  <si>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</si>
  <si>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</si>
  <si>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</si>
  <si>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</si>
  <si>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</si>
  <si>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</si>
  <si>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</si>
  <si>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</si>
  <si>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</si>
  <si>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</si>
  <si>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</si>
  <si>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</si>
  <si>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</si>
  <si>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</si>
  <si>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</si>
  <si>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</si>
  <si>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</si>
  <si>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</si>
  <si>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</si>
  <si>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</si>
  <si>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</si>
  <si>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</si>
  <si>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</si>
  <si>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</si>
  <si>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</si>
  <si>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</si>
  <si>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</si>
  <si>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</si>
  <si>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</si>
  <si>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</si>
  <si>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</si>
  <si>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</si>
  <si>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</si>
  <si>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</si>
  <si>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</si>
  <si>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</si>
  <si>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</si>
  <si>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</si>
  <si>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</si>
  <si>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</si>
  <si>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</si>
  <si>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</si>
  <si>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</si>
  <si>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</si>
  <si>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</si>
  <si>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</si>
  <si>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</si>
  <si>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</si>
  <si>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</si>
  <si>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</si>
  <si>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</si>
  <si>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</si>
  <si>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</si>
  <si>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</si>
  <si>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</si>
  <si>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</si>
  <si>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</si>
  <si>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</si>
  <si>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</si>
  <si>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</si>
  <si>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</si>
  <si>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</si>
  <si>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</si>
  <si>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</si>
  <si>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</si>
  <si>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</si>
  <si>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</si>
  <si>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</si>
  <si>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</si>
  <si>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</si>
  <si>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</si>
  <si>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</si>
  <si>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</si>
  <si>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</si>
  <si>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</si>
  <si>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</si>
  <si>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</si>
  <si>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</si>
  <si>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</si>
  <si>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</si>
  <si>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</si>
  <si>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</si>
  <si>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</si>
  <si>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</si>
  <si>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</si>
  <si>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</si>
  <si>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</si>
  <si>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</si>
  <si>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</si>
  <si>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</si>
  <si>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</si>
  <si>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</si>
  <si>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</si>
  <si>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</si>
  <si>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</si>
  <si>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</si>
  <si>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</si>
  <si>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</si>
  <si>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</si>
  <si>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</si>
  <si>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</si>
  <si>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</si>
  <si>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</si>
  <si>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</si>
  <si>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</si>
  <si>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</si>
  <si>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</si>
  <si>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</si>
  <si>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</si>
  <si>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</si>
  <si>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</si>
  <si>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</si>
  <si>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</si>
  <si>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</si>
  <si>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</si>
  <si>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</si>
  <si>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</si>
  <si>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</si>
  <si>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</si>
  <si>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</si>
  <si>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</si>
  <si>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</si>
  <si>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</si>
  <si>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</si>
  <si>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</si>
  <si>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</si>
  <si>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</si>
  <si>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</si>
  <si>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</si>
  <si>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</si>
  <si>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</si>
  <si>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</si>
  <si>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</si>
  <si>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</si>
  <si>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</si>
  <si>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</si>
  <si>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</si>
  <si>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</si>
  <si>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</si>
  <si>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</si>
  <si>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</si>
  <si>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</si>
  <si>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</si>
  <si>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</si>
  <si>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</si>
  <si>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</si>
  <si>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</si>
  <si>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</si>
  <si>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</si>
  <si>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</si>
  <si>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</si>
  <si>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</si>
  <si>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</si>
  <si>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</si>
  <si>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</si>
  <si>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</si>
  <si>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</si>
  <si>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</si>
  <si>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</si>
  <si>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</si>
  <si>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</si>
  <si>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</si>
  <si>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</si>
  <si>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</si>
  <si>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</si>
  <si>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</si>
  <si>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</si>
  <si>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</si>
  <si>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</si>
  <si>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</si>
  <si>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</si>
  <si>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</si>
  <si>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</si>
  <si>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</si>
  <si>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</si>
  <si>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</si>
  <si>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</si>
  <si>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</si>
  <si>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</si>
  <si>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</si>
  <si>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</si>
  <si>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</si>
  <si>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</si>
  <si>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</si>
  <si>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</si>
  <si>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</si>
  <si>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</si>
  <si>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</si>
  <si>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</si>
  <si>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</si>
  <si>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</si>
  <si>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</si>
  <si>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</si>
  <si>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</si>
  <si>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</si>
  <si>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</si>
  <si>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</si>
  <si>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</si>
  <si>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</si>
  <si>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</si>
  <si>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</si>
  <si>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</si>
  <si>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</si>
  <si>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</si>
  <si>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</si>
  <si>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</si>
  <si>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</si>
  <si>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</si>
  <si>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</si>
  <si>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</si>
  <si>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</si>
  <si>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</si>
  <si>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</si>
  <si>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</si>
  <si>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</si>
  <si>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</si>
  <si>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</si>
  <si>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</si>
  <si>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</si>
  <si>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</si>
  <si>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</si>
  <si>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</si>
  <si>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</si>
  <si>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</si>
  <si>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</si>
  <si>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</si>
  <si>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</si>
  <si>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</si>
  <si>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</si>
  <si>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</si>
  <si>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</si>
  <si>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</si>
  <si>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</si>
  <si>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</si>
  <si>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</si>
  <si>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</si>
  <si>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</si>
  <si>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</si>
  <si>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</si>
  <si>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</si>
  <si>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</si>
  <si>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</si>
  <si>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</si>
  <si>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</si>
  <si>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</si>
  <si>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</si>
  <si>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</si>
  <si>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</si>
  <si>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</si>
  <si>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</si>
  <si>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</si>
  <si>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</si>
  <si>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</si>
  <si>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</si>
  <si>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</si>
  <si>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</si>
  <si>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</si>
  <si>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</si>
  <si>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</si>
  <si>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</si>
  <si>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</si>
  <si>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</si>
  <si>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</si>
  <si>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</si>
  <si>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</si>
  <si>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</si>
  <si>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</si>
  <si>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</si>
  <si>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</si>
  <si>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</si>
  <si>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</si>
  <si>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</si>
  <si>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</si>
  <si>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</si>
  <si>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</si>
  <si>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</si>
  <si>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</si>
  <si>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</si>
  <si>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</si>
  <si>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</si>
  <si>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</si>
  <si>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</si>
  <si>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</si>
  <si>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</si>
  <si>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</si>
  <si>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</si>
  <si>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</si>
  <si>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</si>
  <si>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</si>
  <si>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</si>
  <si>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</si>
  <si>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</si>
  <si>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</si>
  <si>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</si>
  <si>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</si>
  <si>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</si>
  <si>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</si>
  <si>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</si>
  <si>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</si>
  <si>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</si>
  <si>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</si>
  <si>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</si>
  <si>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</si>
  <si>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</si>
  <si>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</si>
  <si>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</si>
  <si>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</si>
  <si>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</si>
  <si>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</si>
  <si>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</si>
  <si>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</si>
  <si>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</si>
  <si>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</si>
  <si>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</si>
  <si>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</si>
  <si>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</si>
  <si>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</si>
  <si>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</si>
  <si>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</si>
  <si>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</si>
  <si>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</si>
  <si>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</si>
  <si>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</si>
  <si>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</si>
  <si>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</si>
  <si>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</si>
  <si>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</si>
  <si>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</si>
  <si>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</si>
  <si>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</si>
  <si>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</si>
  <si>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</si>
  <si>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</si>
  <si>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</si>
  <si>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</si>
  <si>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</si>
  <si>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</si>
  <si>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</si>
  <si>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</si>
  <si>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</si>
  <si>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</si>
  <si>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</si>
  <si>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</si>
  <si>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</si>
  <si>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</si>
  <si>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</si>
  <si>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</si>
  <si>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</si>
  <si>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</si>
  <si>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</si>
  <si>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</si>
  <si>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</si>
  <si>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</si>
  <si>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</si>
  <si>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</si>
  <si>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</si>
  <si>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</si>
  <si>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</si>
  <si>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</si>
  <si>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</si>
  <si>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</si>
  <si>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</si>
  <si>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</si>
  <si>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</si>
  <si>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</si>
  <si>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</si>
  <si>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</si>
  <si>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</si>
  <si>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</si>
  <si>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</si>
  <si>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</si>
  <si>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</si>
  <si>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</si>
  <si>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</si>
  <si>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</si>
  <si>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</si>
  <si>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</si>
  <si>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</si>
  <si>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</si>
  <si>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</si>
  <si>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</si>
  <si>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</si>
  <si>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</si>
  <si>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</si>
  <si>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</si>
  <si>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</si>
  <si>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</si>
  <si>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</si>
  <si>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</si>
  <si>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</si>
  <si>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</si>
  <si>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</si>
  <si>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</si>
  <si>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</si>
  <si>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</si>
  <si>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</si>
  <si>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</si>
  <si>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</si>
  <si>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</si>
  <si>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</si>
  <si>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</si>
  <si>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</si>
  <si>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</si>
  <si>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</si>
  <si>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</si>
  <si>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</si>
  <si>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</si>
  <si>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</si>
  <si>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</si>
  <si>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</si>
  <si>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</si>
  <si>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</si>
  <si>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</si>
  <si>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</si>
  <si>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</si>
  <si>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</si>
  <si>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</si>
  <si>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</si>
  <si>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</si>
  <si>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</si>
  <si>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</si>
  <si>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</si>
  <si>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</si>
  <si>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</si>
  <si>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</si>
  <si>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</si>
  <si>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</si>
  <si>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</si>
  <si>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</si>
  <si>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</si>
  <si>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</si>
  <si>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</si>
  <si>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</si>
  <si>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</si>
  <si>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</si>
  <si>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</si>
  <si>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</si>
  <si>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</si>
  <si>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</si>
  <si>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</si>
  <si>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</si>
  <si>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</si>
  <si>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</si>
  <si>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</si>
  <si>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</si>
  <si>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</si>
  <si>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</si>
  <si>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</si>
  <si>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</si>
  <si>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</si>
  <si>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</si>
  <si>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</si>
  <si>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</si>
  <si>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</si>
  <si>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</si>
  <si>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</si>
  <si>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</si>
  <si>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</si>
  <si>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</si>
  <si>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</si>
  <si>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</si>
  <si>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</si>
  <si>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</si>
  <si>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</si>
  <si>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</si>
  <si>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</si>
  <si>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</si>
  <si>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</si>
  <si>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</si>
  <si>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</si>
  <si>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</si>
  <si>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</si>
  <si>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</si>
  <si>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</si>
  <si>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</si>
  <si>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</si>
  <si>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</si>
  <si>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</si>
  <si>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</si>
  <si>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</si>
  <si>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</si>
  <si>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</si>
  <si>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</si>
  <si>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</si>
  <si>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</si>
  <si>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</si>
  <si>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</si>
  <si>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</si>
  <si>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</si>
  <si>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</si>
  <si>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</si>
  <si>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</si>
  <si>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</si>
  <si>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</si>
  <si>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</si>
  <si>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</si>
  <si>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</si>
  <si>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</si>
  <si>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</si>
  <si>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</si>
  <si>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</si>
  <si>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</si>
  <si>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</si>
  <si>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</si>
  <si>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</si>
  <si>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</si>
  <si>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</si>
  <si>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</si>
  <si>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</si>
  <si>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</si>
  <si>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</si>
  <si>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</si>
  <si>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</si>
  <si>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</si>
  <si>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</si>
  <si>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</si>
  <si>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</si>
  <si>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</si>
  <si>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</si>
  <si>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</si>
  <si>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</si>
  <si>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</si>
  <si>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</si>
  <si>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</si>
  <si>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</si>
  <si>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</si>
  <si>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</si>
  <si>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</si>
  <si>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</si>
  <si>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</si>
  <si>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</si>
  <si>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</si>
  <si>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</si>
  <si>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</si>
  <si>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</si>
  <si>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</si>
  <si>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</si>
  <si>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</si>
  <si>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</si>
  <si>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</si>
  <si>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</si>
  <si>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</si>
  <si>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</si>
  <si>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</si>
  <si>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</si>
  <si>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</si>
  <si>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</si>
  <si>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</si>
  <si>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</si>
  <si>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</si>
  <si>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</si>
  <si>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</si>
  <si>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</si>
  <si>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</si>
  <si>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</si>
  <si>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</si>
  <si>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</si>
  <si>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</si>
  <si>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</si>
  <si>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</si>
  <si>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</si>
  <si>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</si>
  <si>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</si>
  <si>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</si>
  <si>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</si>
  <si>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</si>
  <si>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</si>
  <si>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</si>
  <si>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</si>
  <si>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</si>
  <si>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</si>
  <si>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</si>
  <si>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</si>
  <si>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</si>
  <si>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</si>
  <si>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</si>
  <si>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</si>
  <si>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</si>
  <si>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</si>
  <si>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</si>
  <si>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</si>
  <si>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</si>
  <si>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</si>
  <si>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</si>
  <si>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</si>
  <si>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</si>
  <si>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</si>
  <si>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</si>
  <si>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</si>
  <si>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</si>
  <si>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</si>
  <si>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</si>
  <si>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</si>
  <si>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</si>
  <si>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</si>
  <si>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</si>
  <si>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</si>
  <si>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</si>
  <si>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</si>
  <si>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</si>
  <si>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</si>
  <si>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</si>
  <si>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</si>
  <si>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</si>
  <si>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</si>
  <si>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</si>
  <si>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</si>
  <si>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</si>
  <si>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</si>
  <si>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</si>
  <si>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</si>
  <si>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</si>
  <si>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</si>
  <si>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</si>
  <si>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</si>
  <si>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</si>
  <si>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</si>
  <si>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</si>
  <si>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</si>
  <si>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</si>
  <si>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</si>
  <si>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</si>
  <si>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</si>
  <si>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</si>
  <si>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</si>
  <si>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</si>
  <si>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</si>
  <si>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</si>
  <si>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</si>
  <si>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</si>
  <si>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</si>
  <si>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</si>
  <si>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</si>
  <si>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</si>
  <si>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</si>
  <si>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</si>
  <si>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</si>
  <si>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</si>
  <si>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</si>
  <si>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</si>
  <si>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</si>
  <si>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</si>
  <si>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</si>
  <si>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</si>
  <si>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</si>
  <si>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</si>
  <si>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</si>
  <si>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</si>
  <si>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</si>
  <si>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</si>
  <si>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</si>
  <si>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</si>
  <si>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</si>
  <si>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</si>
  <si>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</si>
  <si>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</si>
  <si>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</si>
  <si>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</si>
  <si>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</si>
  <si>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</si>
  <si>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</si>
  <si>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</si>
  <si>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</si>
  <si>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</si>
  <si>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</si>
  <si>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</si>
  <si>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</si>
  <si>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</si>
  <si>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</si>
  <si>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</si>
  <si>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</si>
  <si>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</si>
  <si>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</si>
  <si>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</si>
  <si>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</si>
  <si>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</si>
  <si>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</si>
  <si>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</si>
  <si>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</si>
  <si>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</si>
  <si>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</si>
  <si>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</si>
  <si>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</si>
  <si>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</si>
  <si>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</si>
  <si>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</si>
  <si>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</si>
  <si>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</si>
  <si>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</si>
  <si>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</si>
  <si>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</si>
  <si>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</si>
  <si>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</si>
  <si>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</si>
  <si>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</si>
  <si>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</si>
  <si>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</si>
  <si>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</si>
  <si>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</si>
  <si>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</si>
  <si>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</si>
  <si>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</si>
  <si>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</si>
  <si>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</si>
  <si>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</si>
  <si>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</si>
  <si>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</si>
  <si>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</si>
  <si>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</si>
  <si>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</si>
  <si>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</si>
  <si>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</si>
  <si>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</si>
  <si>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</si>
  <si>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</si>
  <si>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</si>
  <si>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</si>
  <si>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</si>
  <si>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</si>
  <si>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</si>
  <si>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</si>
  <si>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</si>
  <si>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</si>
  <si>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</si>
  <si>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</si>
  <si>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</si>
  <si>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</si>
  <si>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</si>
  <si>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</si>
  <si>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</si>
  <si>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</si>
  <si>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</si>
  <si>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</si>
  <si>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</si>
  <si>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</si>
  <si>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</si>
  <si>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</si>
  <si>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</si>
  <si>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</si>
  <si>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</si>
  <si>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</si>
  <si>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</si>
  <si>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</si>
  <si>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</si>
  <si>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</si>
  <si>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</si>
  <si>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</si>
  <si>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</si>
  <si>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</si>
  <si>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</si>
  <si>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</si>
  <si>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</si>
  <si>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</si>
  <si>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</si>
  <si>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</si>
  <si>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</si>
  <si>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</si>
  <si>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</si>
  <si>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</si>
  <si>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</si>
  <si>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</si>
  <si>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</si>
  <si>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</si>
  <si>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</si>
  <si>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</si>
  <si>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</si>
  <si>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</si>
  <si>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</si>
  <si>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</si>
  <si>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</si>
  <si>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</si>
  <si>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</si>
  <si>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</si>
  <si>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</si>
  <si>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</si>
  <si>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</si>
  <si>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</si>
  <si>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</si>
  <si>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</si>
  <si>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</si>
  <si>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</si>
  <si>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</si>
  <si>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</si>
  <si>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</si>
  <si>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</si>
  <si>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</si>
  <si>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</si>
  <si>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</si>
  <si>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</si>
  <si>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</si>
  <si>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</si>
  <si>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</si>
  <si>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</si>
  <si>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</si>
  <si>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</si>
  <si>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</si>
  <si>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</si>
  <si>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</si>
  <si>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</si>
  <si>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</si>
  <si>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</si>
  <si>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</si>
  <si>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</si>
  <si>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</si>
  <si>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</si>
  <si>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</si>
  <si>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</si>
  <si>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</si>
  <si>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</si>
  <si>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</si>
  <si>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</si>
  <si>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</si>
  <si>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</si>
  <si>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</si>
  <si>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</si>
  <si>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</si>
  <si>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</si>
  <si>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</si>
  <si>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</si>
  <si>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</si>
  <si>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</si>
  <si>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</si>
  <si>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</si>
  <si>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</si>
  <si>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</si>
  <si>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</si>
  <si>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</si>
  <si>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</si>
  <si>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</si>
  <si>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</si>
  <si>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</si>
  <si>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</si>
  <si>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</si>
  <si>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</si>
  <si>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</si>
  <si>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</si>
  <si>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</si>
  <si>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</si>
  <si>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</si>
  <si>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</si>
  <si>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</si>
  <si>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</si>
  <si>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</si>
  <si>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</si>
  <si>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</si>
  <si>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</si>
  <si>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</si>
  <si>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</si>
  <si>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</si>
  <si>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</si>
  <si>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</si>
  <si>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</si>
  <si>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</si>
  <si>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</si>
  <si>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</si>
  <si>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</si>
  <si>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</si>
  <si>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</si>
  <si>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</si>
  <si>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</si>
  <si>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</si>
  <si>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</si>
  <si>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</si>
  <si>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</si>
  <si>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</si>
  <si>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</si>
  <si>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</si>
  <si>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</si>
  <si>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</si>
  <si>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</si>
  <si>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</si>
  <si>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</si>
  <si>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</si>
  <si>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</si>
  <si>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</si>
  <si>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</si>
  <si>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</si>
  <si>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</si>
  <si>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</si>
  <si>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</si>
  <si>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</si>
  <si>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</si>
  <si>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</si>
  <si>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</si>
  <si>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</si>
  <si>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</si>
  <si>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</si>
  <si>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</si>
  <si>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</si>
  <si>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</si>
  <si>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</si>
  <si>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</si>
  <si>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</si>
  <si>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</si>
  <si>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</si>
  <si>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</si>
  <si>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</si>
  <si>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</si>
  <si>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</si>
  <si>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</si>
  <si>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</si>
  <si>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</si>
  <si>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</si>
  <si>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</si>
  <si>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</si>
  <si>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</si>
  <si>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</si>
  <si>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</si>
  <si>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</si>
  <si>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</si>
  <si>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</si>
  <si>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</si>
  <si>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</si>
  <si>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</si>
  <si>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</si>
  <si>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</si>
  <si>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</si>
  <si>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</si>
  <si>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</si>
  <si>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</si>
  <si>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</si>
  <si>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</si>
  <si>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</si>
  <si>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</si>
  <si>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</si>
  <si>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</si>
  <si>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</si>
  <si>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</si>
  <si>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</si>
  <si>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</si>
  <si>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</si>
  <si>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</si>
  <si>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</si>
  <si>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</si>
  <si>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</si>
  <si>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</si>
  <si>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</si>
  <si>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</si>
  <si>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</si>
  <si>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</si>
  <si>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</si>
  <si>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</si>
  <si>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</si>
  <si>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</si>
  <si>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</si>
  <si>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</si>
  <si>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</si>
  <si>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</si>
  <si>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</si>
  <si>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</si>
  <si>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</si>
  <si>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</si>
  <si>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</si>
  <si>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</si>
  <si>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</si>
  <si>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</si>
  <si>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</si>
  <si>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</si>
  <si>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</si>
  <si>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</si>
  <si>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</si>
  <si>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</si>
  <si>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</si>
  <si>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</si>
  <si>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</si>
  <si>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</si>
  <si>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</si>
  <si>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</si>
  <si>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</si>
  <si>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</si>
  <si>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</si>
  <si>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</si>
  <si>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</si>
  <si>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</si>
  <si>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</si>
  <si>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</si>
  <si>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</si>
  <si>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</si>
  <si>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</si>
  <si>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</si>
  <si>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</si>
  <si>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</si>
  <si>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</si>
  <si>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</si>
  <si>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</si>
  <si>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</si>
  <si>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</si>
  <si>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</si>
  <si>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</si>
  <si>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</si>
  <si>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</si>
  <si>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</si>
  <si>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</si>
  <si>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</si>
  <si>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</si>
  <si>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</si>
  <si>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</si>
  <si>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</si>
  <si>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</si>
  <si>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</si>
  <si>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</si>
  <si>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</si>
  <si>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</si>
  <si>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</si>
  <si>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</si>
  <si>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</si>
  <si>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</si>
  <si>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</si>
  <si>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</si>
  <si>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</si>
  <si>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</si>
  <si>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</si>
  <si>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</si>
  <si>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</si>
  <si>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</si>
  <si>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</si>
  <si>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</si>
  <si>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</si>
  <si>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</si>
  <si>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</si>
  <si>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</si>
  <si>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</si>
  <si>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</si>
  <si>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</si>
  <si>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</si>
  <si>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</si>
  <si>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</si>
  <si>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</si>
  <si>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</si>
  <si>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</si>
  <si>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</si>
  <si>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</si>
  <si>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</si>
  <si>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</si>
  <si>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</si>
  <si>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</si>
  <si>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</si>
  <si>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</si>
  <si>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</si>
  <si>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</si>
  <si>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</si>
  <si>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</si>
  <si>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</si>
  <si>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</si>
  <si>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</si>
  <si>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</si>
  <si>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</si>
  <si>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</si>
  <si>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</si>
  <si>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</si>
  <si>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</si>
  <si>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</si>
  <si>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</si>
  <si>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</si>
  <si>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</si>
  <si>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</si>
  <si>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</si>
  <si>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</si>
  <si>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</si>
  <si>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</si>
  <si>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</si>
  <si>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</si>
  <si>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</si>
  <si>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</si>
  <si>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</si>
  <si>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</si>
  <si>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</si>
  <si>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</si>
  <si>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</si>
  <si>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</si>
  <si>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</si>
  <si>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</si>
  <si>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</si>
  <si>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</si>
  <si>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</si>
  <si>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</si>
  <si>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</si>
  <si>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</si>
  <si>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</si>
  <si>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</si>
  <si>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</si>
  <si>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</si>
  <si>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</si>
  <si>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</si>
  <si>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</si>
  <si>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</si>
  <si>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</si>
  <si>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</si>
  <si>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</si>
  <si>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</si>
  <si>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</si>
  <si>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</si>
  <si>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</si>
  <si>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</si>
  <si>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</si>
  <si>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</si>
  <si>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</si>
  <si>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</si>
  <si>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</si>
  <si>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</si>
  <si>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</si>
  <si>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</si>
  <si>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</si>
  <si>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</si>
  <si>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</si>
  <si>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</si>
  <si>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</si>
  <si>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</si>
  <si>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</si>
  <si>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</si>
  <si>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</si>
  <si>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</si>
  <si>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</si>
  <si>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</si>
  <si>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</si>
  <si>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</si>
  <si>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</si>
  <si>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</si>
  <si>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</si>
  <si>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</si>
  <si>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</si>
  <si>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</si>
  <si>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</si>
  <si>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</si>
  <si>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</si>
  <si>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</si>
  <si>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</si>
  <si>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</si>
  <si>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</si>
  <si>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</si>
  <si>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</si>
  <si>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</si>
  <si>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</si>
  <si>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</si>
  <si>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</si>
  <si>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</si>
  <si>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</si>
  <si>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</si>
  <si>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</si>
  <si>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</si>
  <si>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</si>
  <si>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</si>
  <si>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</si>
  <si>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</si>
  <si>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</si>
  <si>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</si>
  <si>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</si>
  <si>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</si>
  <si>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</si>
  <si>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</si>
  <si>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</si>
  <si>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</si>
  <si>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</si>
  <si>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</si>
  <si>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</si>
  <si>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</si>
  <si>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</si>
  <si>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</si>
  <si>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</si>
  <si>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</si>
  <si>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</si>
  <si>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</si>
  <si>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</si>
  <si>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</si>
  <si>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</si>
  <si>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</si>
  <si>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</si>
  <si>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</si>
  <si>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</si>
  <si>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</si>
  <si>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</si>
  <si>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</si>
  <si>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</si>
  <si>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</si>
  <si>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</si>
  <si>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</si>
  <si>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</si>
  <si>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</si>
  <si>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</si>
  <si>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</si>
  <si>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</si>
  <si>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</si>
  <si>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</si>
  <si>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</si>
  <si>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</si>
  <si>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</si>
  <si>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</si>
  <si>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</si>
  <si>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</si>
  <si>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</si>
  <si>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</si>
  <si>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</si>
  <si>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</si>
  <si>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</si>
  <si>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</si>
  <si>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</si>
  <si>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</si>
  <si>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</si>
  <si>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</si>
  <si>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</si>
  <si>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</si>
  <si>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</si>
  <si>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</si>
  <si>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</si>
  <si>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</si>
  <si>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</si>
  <si>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</si>
  <si>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</si>
  <si>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</si>
  <si>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</si>
  <si>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</si>
  <si>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</si>
  <si>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</si>
  <si>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</si>
  <si>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</si>
  <si>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</si>
  <si>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</si>
  <si>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</si>
  <si>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</si>
  <si>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</si>
  <si>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</si>
  <si>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</si>
  <si>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</si>
  <si>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</si>
  <si>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</si>
  <si>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</si>
  <si>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</si>
  <si>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</si>
  <si>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</si>
  <si>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</si>
  <si>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</si>
  <si>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</si>
  <si>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</si>
  <si>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</si>
  <si>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</si>
  <si>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</si>
  <si>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</si>
  <si>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</si>
  <si>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</si>
  <si>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</si>
  <si>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</si>
  <si>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</si>
  <si>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</si>
  <si>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</si>
  <si>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</si>
  <si>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</si>
  <si>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</si>
  <si>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</si>
  <si>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</si>
  <si>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</si>
  <si>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</si>
  <si>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</si>
  <si>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</si>
  <si>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</si>
  <si>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</si>
  <si>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</si>
  <si>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</si>
  <si>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</si>
  <si>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</si>
  <si>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</si>
  <si>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</si>
  <si>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</si>
  <si>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</si>
  <si>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</si>
  <si>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</si>
  <si>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</si>
  <si>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</si>
  <si>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</si>
  <si>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</si>
  <si>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</si>
  <si>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</si>
  <si>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</si>
  <si>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</si>
  <si>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</si>
  <si>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</si>
  <si>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</si>
  <si>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</si>
  <si>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</si>
  <si>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</si>
  <si>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</si>
  <si>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</si>
  <si>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</si>
  <si>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</si>
  <si>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</si>
  <si>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</si>
  <si>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</si>
  <si>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</si>
  <si>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</si>
  <si>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</si>
  <si>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</si>
  <si>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</si>
  <si>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</si>
  <si>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</si>
  <si>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</si>
  <si>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</si>
  <si>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</si>
  <si>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</si>
  <si>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</si>
  <si>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</si>
  <si>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</si>
  <si>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</si>
  <si>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</si>
  <si>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</si>
  <si>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</si>
  <si>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</si>
  <si>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</si>
  <si>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</si>
  <si>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</si>
  <si>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</si>
  <si>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</si>
  <si>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</si>
  <si>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</si>
  <si>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</si>
  <si>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</si>
  <si>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</si>
  <si>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</si>
  <si>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</si>
  <si>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</si>
  <si>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</si>
  <si>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</si>
  <si>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</si>
  <si>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</si>
  <si>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</si>
  <si>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</si>
  <si>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</si>
  <si>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</si>
  <si>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</si>
  <si>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</si>
  <si>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</si>
  <si>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</si>
  <si>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</si>
  <si>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</si>
  <si>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</si>
  <si>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</si>
  <si>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</si>
  <si>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</si>
  <si>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</si>
  <si>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</si>
  <si>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</si>
  <si>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</si>
  <si>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</si>
  <si>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</si>
  <si>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</si>
  <si>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</si>
  <si>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</si>
  <si>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</si>
  <si>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</si>
  <si>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</si>
  <si>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</si>
  <si>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</si>
  <si>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</si>
  <si>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</si>
  <si>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</si>
  <si>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</si>
  <si>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</si>
  <si>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</si>
  <si>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</si>
  <si>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</si>
  <si>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</si>
  <si>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</si>
  <si>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</si>
  <si>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</si>
  <si>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</si>
  <si>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</si>
  <si>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</si>
  <si>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</si>
  <si>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</si>
  <si>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</si>
  <si>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</si>
  <si>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</si>
  <si>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</si>
  <si>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</si>
  <si>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</si>
  <si>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</si>
  <si>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</si>
  <si>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</si>
  <si>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</si>
  <si>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</si>
  <si>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</si>
  <si>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</si>
  <si>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</si>
  <si>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</si>
  <si>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</si>
  <si>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</si>
  <si>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</si>
  <si>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</si>
  <si>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</si>
  <si>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</si>
  <si>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</si>
  <si>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</si>
  <si>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</si>
  <si>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</si>
  <si>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</si>
  <si>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</si>
  <si>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</si>
  <si>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</si>
  <si>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</si>
  <si>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</si>
  <si>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</si>
  <si>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</si>
  <si>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</si>
  <si>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</si>
  <si>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</si>
  <si>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</si>
  <si>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</si>
  <si>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</si>
  <si>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</si>
  <si>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</si>
  <si>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</si>
  <si>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</si>
  <si>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</si>
  <si>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</si>
  <si>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</si>
  <si>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</si>
  <si>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</si>
  <si>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</si>
  <si>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</si>
  <si>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</si>
  <si>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</si>
  <si>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</si>
  <si>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</si>
  <si>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</si>
  <si>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</si>
  <si>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</si>
  <si>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</si>
  <si>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</si>
  <si>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</si>
  <si>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</si>
  <si>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</si>
  <si>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</si>
  <si>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</si>
  <si>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</si>
  <si>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</si>
  <si>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</si>
  <si>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</si>
  <si>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</si>
  <si>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</si>
  <si>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</si>
  <si>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</si>
  <si>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</si>
  <si>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</si>
  <si>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</si>
  <si>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</si>
  <si>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</si>
  <si>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</si>
  <si>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</si>
  <si>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</si>
  <si>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</si>
  <si>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</si>
  <si>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</si>
  <si>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</si>
  <si>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</si>
  <si>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</si>
  <si>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</si>
  <si>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</si>
  <si>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</si>
  <si>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</si>
  <si>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</si>
  <si>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</si>
  <si>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</si>
  <si>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</si>
  <si>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</si>
  <si>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</si>
  <si>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</si>
  <si>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</si>
  <si>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</si>
  <si>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</si>
  <si>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</si>
  <si>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</si>
  <si>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</si>
  <si>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</si>
  <si>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</si>
  <si>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</si>
  <si>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</si>
  <si>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</si>
  <si>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</si>
  <si>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</si>
  <si>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</si>
  <si>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</si>
  <si>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</si>
  <si>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</si>
  <si>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</si>
  <si>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</si>
  <si>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</si>
  <si>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</si>
  <si>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</si>
  <si>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</si>
  <si>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</si>
  <si>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</si>
  <si>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</si>
  <si>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</si>
  <si>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</si>
  <si>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</si>
  <si>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</si>
  <si>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</si>
  <si>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</si>
  <si>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</si>
  <si>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</si>
  <si>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</si>
  <si>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</si>
  <si>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</si>
  <si>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</si>
  <si>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</si>
  <si>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</si>
  <si>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</si>
  <si>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</si>
  <si>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</si>
  <si>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</si>
  <si>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</si>
  <si>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</si>
  <si>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</si>
  <si>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</si>
  <si>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</si>
  <si>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</si>
  <si>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</si>
  <si>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</si>
  <si>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</si>
  <si>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</si>
  <si>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</si>
  <si>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</si>
  <si>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</si>
  <si>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</si>
  <si>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</si>
  <si>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</si>
  <si>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</si>
  <si>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</si>
  <si>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</si>
  <si>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</si>
  <si>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</si>
  <si>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</si>
  <si>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</si>
  <si>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</si>
  <si>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</si>
  <si>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</si>
  <si>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</si>
  <si>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</si>
  <si>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</si>
  <si>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</si>
  <si>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</si>
  <si>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</si>
  <si>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</si>
  <si>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</si>
  <si>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</si>
  <si>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</si>
  <si>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</si>
  <si>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</si>
  <si>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</si>
  <si>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</si>
  <si>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</si>
  <si>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</si>
  <si>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</si>
  <si>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</si>
  <si>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</si>
  <si>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</si>
  <si>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</si>
  <si>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</si>
  <si>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</si>
  <si>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</si>
  <si>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</si>
  <si>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</si>
  <si>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</si>
  <si>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</si>
  <si>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</si>
  <si>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</si>
  <si>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</si>
  <si>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</si>
  <si>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</si>
  <si>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</si>
  <si>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</si>
  <si>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</si>
  <si>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</si>
  <si>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</si>
  <si>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</si>
  <si>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</si>
  <si>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</si>
  <si>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</si>
  <si>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</si>
  <si>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</si>
  <si>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</si>
  <si>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</si>
  <si>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</si>
  <si>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</si>
  <si>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</si>
  <si>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</si>
  <si>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</si>
  <si>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</si>
  <si>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</si>
  <si>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</si>
  <si>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</si>
  <si>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</si>
  <si>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</si>
  <si>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</si>
  <si>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</si>
  <si>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</si>
  <si>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</si>
  <si>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</si>
  <si>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</si>
  <si>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</si>
  <si>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</si>
  <si>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</si>
  <si>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</si>
  <si>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</si>
  <si>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</si>
  <si>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</si>
  <si>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</si>
  <si>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</si>
  <si>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</si>
  <si>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</si>
  <si>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</si>
  <si>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</si>
  <si>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</si>
  <si>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</si>
  <si>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</si>
  <si>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</si>
  <si>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</si>
  <si>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</si>
  <si>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</si>
  <si>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</si>
  <si>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</si>
  <si>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</si>
  <si>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</si>
  <si>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</si>
  <si>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</si>
  <si>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</si>
  <si>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</si>
  <si>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</si>
  <si>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</si>
  <si>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</si>
  <si>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</si>
  <si>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</si>
  <si>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</si>
  <si>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</si>
  <si>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</si>
  <si>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</si>
  <si>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</si>
  <si>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</si>
  <si>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</si>
  <si>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</si>
  <si>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</si>
  <si>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</si>
  <si>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</si>
  <si>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</si>
  <si>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</si>
  <si>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</si>
  <si>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</si>
  <si>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</si>
  <si>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</si>
  <si>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</si>
  <si>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</si>
  <si>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</si>
  <si>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</si>
  <si>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</si>
  <si>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</si>
  <si>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</si>
  <si>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</si>
  <si>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</si>
  <si>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</si>
  <si>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</si>
  <si>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</si>
  <si>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</si>
  <si>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</si>
  <si>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</si>
  <si>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</si>
  <si>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</si>
  <si>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</si>
  <si>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</si>
  <si>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</si>
  <si>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</si>
  <si>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</si>
  <si>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</si>
  <si>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</si>
  <si>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</si>
  <si>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</si>
  <si>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</si>
  <si>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</si>
  <si>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</si>
  <si>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</si>
  <si>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</si>
  <si>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</si>
  <si>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</si>
  <si>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</si>
  <si>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</si>
  <si>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</si>
  <si>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</si>
  <si>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</si>
  <si>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</si>
  <si>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</si>
  <si>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</si>
  <si>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</si>
  <si>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</si>
  <si>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</si>
  <si>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</si>
  <si>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</si>
  <si>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</si>
  <si>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</si>
  <si>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</si>
  <si>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</si>
  <si>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</si>
  <si>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</si>
  <si>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</si>
  <si>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</si>
  <si>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</si>
  <si>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</si>
  <si>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</si>
  <si>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</si>
  <si>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</si>
  <si>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</si>
  <si>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</si>
  <si>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</si>
  <si>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</si>
  <si>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</si>
  <si>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</si>
  <si>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</si>
  <si>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</si>
  <si>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</si>
  <si>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</si>
  <si>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</si>
  <si>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</si>
  <si>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</si>
  <si>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</si>
  <si>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</si>
  <si>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</si>
  <si>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</si>
  <si>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</si>
  <si>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</si>
  <si>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</si>
  <si>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</si>
  <si>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</si>
  <si>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</si>
  <si>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</si>
  <si>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</si>
  <si>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</si>
  <si>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</si>
  <si>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</si>
  <si>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</si>
  <si>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</si>
  <si>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</si>
  <si>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</si>
  <si>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</si>
  <si>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</si>
  <si>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</si>
  <si>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</si>
  <si>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</si>
  <si>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</si>
  <si>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</si>
  <si>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</si>
  <si>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</si>
  <si>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</si>
  <si>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</si>
  <si>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</si>
  <si>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</si>
  <si>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</si>
  <si>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</si>
  <si>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</si>
  <si>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</si>
  <si>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</si>
  <si>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</si>
  <si>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</si>
  <si>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</si>
  <si>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</si>
  <si>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</si>
  <si>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</si>
  <si>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</si>
  <si>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</si>
  <si>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</si>
  <si>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</si>
  <si>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</si>
  <si>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</si>
  <si>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</si>
  <si>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</si>
  <si>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</si>
  <si>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</si>
  <si>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</si>
  <si>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</si>
  <si>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</si>
  <si>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</si>
  <si>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</si>
  <si>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</si>
  <si>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</si>
  <si>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</si>
  <si>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</si>
  <si>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</si>
  <si>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</si>
  <si>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</si>
  <si>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</si>
  <si>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</si>
  <si>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</si>
  <si>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</si>
  <si>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</si>
  <si>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</si>
  <si>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</si>
  <si>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</si>
  <si>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</si>
  <si>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</si>
  <si>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</si>
  <si>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</si>
  <si>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</si>
  <si>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</si>
  <si>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</si>
  <si>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</si>
  <si>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</si>
  <si>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</si>
  <si>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</si>
  <si>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</si>
  <si>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</si>
  <si>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</si>
  <si>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</si>
  <si>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</si>
  <si>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</si>
  <si>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</si>
  <si>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</si>
  <si>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</si>
  <si>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</si>
  <si>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</si>
  <si>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</si>
  <si>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</si>
  <si>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</si>
  <si>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</si>
  <si>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</si>
  <si>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</si>
  <si>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</si>
  <si>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</si>
  <si>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</si>
  <si>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</si>
  <si>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</si>
  <si>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</si>
  <si>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</si>
  <si>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</si>
  <si>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</si>
  <si>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</si>
  <si>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</si>
  <si>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</si>
  <si>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</si>
  <si>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</si>
  <si>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</si>
  <si>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</si>
  <si>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</si>
  <si>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</si>
  <si>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</si>
  <si>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</si>
  <si>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</si>
  <si>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</si>
  <si>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</si>
  <si>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</si>
  <si>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</si>
  <si>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</si>
  <si>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</si>
  <si>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</si>
  <si>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</si>
  <si>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</si>
  <si>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</si>
  <si>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</si>
  <si>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</si>
  <si>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</si>
  <si>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</si>
  <si>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</si>
  <si>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</si>
  <si>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</si>
  <si>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</si>
  <si>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</si>
  <si>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</si>
  <si>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</si>
  <si>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</si>
  <si>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</si>
  <si>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</si>
  <si>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</si>
  <si>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</si>
  <si>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</si>
  <si>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</si>
  <si>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</si>
  <si>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</si>
  <si>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</si>
  <si>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</si>
  <si>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</si>
  <si>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</si>
  <si>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</si>
  <si>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</si>
  <si>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</si>
  <si>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</si>
  <si>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</si>
  <si>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</si>
  <si>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</si>
  <si>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</si>
  <si>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</si>
  <si>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</si>
  <si>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</si>
  <si>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</si>
  <si>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</si>
  <si>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</si>
  <si>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</si>
  <si>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</si>
  <si>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</si>
  <si>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</si>
  <si>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</si>
  <si>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</si>
  <si>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</si>
  <si>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</si>
  <si>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</si>
  <si>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</si>
  <si>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</si>
  <si>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</si>
  <si>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</si>
  <si>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</si>
  <si>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</si>
  <si>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</si>
  <si>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</si>
  <si>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</si>
  <si>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</si>
  <si>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</si>
  <si>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</si>
  <si>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</si>
  <si>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</si>
  <si>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</si>
  <si>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</si>
  <si>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</si>
  <si>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</si>
  <si>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</si>
  <si>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</si>
  <si>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</si>
  <si>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</si>
  <si>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</si>
  <si>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</si>
  <si>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</si>
  <si>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</si>
  <si>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</si>
  <si>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</si>
  <si>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</si>
  <si>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</si>
  <si>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</si>
  <si>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</si>
  <si>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</si>
  <si>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</si>
  <si>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</si>
  <si>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</si>
  <si>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</si>
  <si>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</si>
  <si>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</si>
  <si>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</si>
  <si>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</si>
  <si>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</si>
  <si>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</si>
  <si>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</si>
  <si>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</si>
  <si>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</si>
  <si>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</si>
  <si>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</si>
  <si>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</si>
  <si>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</si>
  <si>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</si>
  <si>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</si>
  <si>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</si>
  <si>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</si>
  <si>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</si>
  <si>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</si>
  <si>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</si>
  <si>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</si>
  <si>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</si>
  <si>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</si>
  <si>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</si>
  <si>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</si>
  <si>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</si>
  <si>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</si>
  <si>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</si>
  <si>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</si>
  <si>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</si>
  <si>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</si>
  <si>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</si>
  <si>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</si>
  <si>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</si>
  <si>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</si>
  <si>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</si>
  <si>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</si>
  <si>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</si>
  <si>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</si>
  <si>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</si>
  <si>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</si>
  <si>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</si>
  <si>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</si>
  <si>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</si>
  <si>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</si>
  <si>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</si>
  <si>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</si>
  <si>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</si>
  <si>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</si>
  <si>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</si>
  <si>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</si>
  <si>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</si>
  <si>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</si>
  <si>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</si>
  <si>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</si>
  <si>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</si>
  <si>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</si>
  <si>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</si>
  <si>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</si>
  <si>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</si>
  <si>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</si>
  <si>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</si>
  <si>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</si>
  <si>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</si>
  <si>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</si>
  <si>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</si>
  <si>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</si>
  <si>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</si>
  <si>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</si>
  <si>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</si>
  <si>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</si>
  <si>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</si>
  <si>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</si>
  <si>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</si>
  <si>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</si>
  <si>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</si>
  <si>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</si>
  <si>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</si>
  <si>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</si>
  <si>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</si>
  <si>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</si>
  <si>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</si>
  <si>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</si>
  <si>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</si>
  <si>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</si>
  <si>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</si>
  <si>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</si>
  <si>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</si>
  <si>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</si>
  <si>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</si>
  <si>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</si>
  <si>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</si>
  <si>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</si>
  <si>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</si>
  <si>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</si>
  <si>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</si>
  <si>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</si>
  <si>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</si>
  <si>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</si>
  <si>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</si>
  <si>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</si>
  <si>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</si>
  <si>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</si>
  <si>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</si>
  <si>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</si>
  <si>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</si>
  <si>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</si>
  <si>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</si>
  <si>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</si>
  <si>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</si>
  <si>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</si>
  <si>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</si>
  <si>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</si>
  <si>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</si>
  <si>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</si>
  <si>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</si>
  <si>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</si>
  <si>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</si>
  <si>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</si>
  <si>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</si>
  <si>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</si>
  <si>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</si>
  <si>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</si>
  <si>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</si>
  <si>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</si>
  <si>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</si>
  <si>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</si>
  <si>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</si>
  <si>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</si>
  <si>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</si>
  <si>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</si>
  <si>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</si>
  <si>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</si>
  <si>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</si>
  <si>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</si>
  <si>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</si>
  <si>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</si>
  <si>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</si>
  <si>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</si>
  <si>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</si>
  <si>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</si>
  <si>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</si>
  <si>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</si>
  <si>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</si>
  <si>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</si>
  <si>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</si>
  <si>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</si>
  <si>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</si>
  <si>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</si>
  <si>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</si>
  <si>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</si>
  <si>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</si>
  <si>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</si>
  <si>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</si>
  <si>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</si>
  <si>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</si>
  <si>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</si>
  <si>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</si>
  <si>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</si>
  <si>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</si>
  <si>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</si>
  <si>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</si>
  <si>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</si>
  <si>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</si>
  <si>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</si>
  <si>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</si>
  <si>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</si>
  <si>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</si>
  <si>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</si>
  <si>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</si>
  <si>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</si>
  <si>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</si>
  <si>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</si>
  <si>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</si>
  <si>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</si>
  <si>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</si>
  <si>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</si>
  <si>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</si>
  <si>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</si>
  <si>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</si>
  <si>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</si>
  <si>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</si>
  <si>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</si>
  <si>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</si>
  <si>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</si>
  <si>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</si>
  <si>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</si>
  <si>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</si>
  <si>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</si>
  <si>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</si>
  <si>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</si>
  <si>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</si>
  <si>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</si>
  <si>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</si>
  <si>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</si>
  <si>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</si>
  <si>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</si>
  <si>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</si>
  <si>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</si>
  <si>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</si>
  <si>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</si>
  <si>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</si>
  <si>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</si>
  <si>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</si>
  <si>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</si>
  <si>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</si>
  <si>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</si>
  <si>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</si>
  <si>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</si>
  <si>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</si>
  <si>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</si>
  <si>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</si>
  <si>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</si>
  <si>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</si>
  <si>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</si>
  <si>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</si>
  <si>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</si>
  <si>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</si>
  <si>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</si>
  <si>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</si>
  <si>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</si>
  <si>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</si>
  <si>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</si>
  <si>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</si>
  <si>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</si>
  <si>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</si>
  <si>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</si>
  <si>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</si>
  <si>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</si>
  <si>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</si>
  <si>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</si>
  <si>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</si>
  <si>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</si>
  <si>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</si>
  <si>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</si>
  <si>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</si>
  <si>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</si>
  <si>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</si>
  <si>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</si>
  <si>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</si>
  <si>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</si>
  <si>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</si>
  <si>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</si>
  <si>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</si>
  <si>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</si>
  <si>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</si>
  <si>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</si>
  <si>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</si>
  <si>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</si>
  <si>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</si>
  <si>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</si>
  <si>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</si>
  <si>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</si>
  <si>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</si>
  <si>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</si>
  <si>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</si>
  <si>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</si>
  <si>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</si>
  <si>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</si>
  <si>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</si>
  <si>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</si>
  <si>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</si>
  <si>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</si>
  <si>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</si>
  <si>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</si>
  <si>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</si>
  <si>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</si>
  <si>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</si>
  <si>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</si>
  <si>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</si>
  <si>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</si>
  <si>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</si>
  <si>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</si>
  <si>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</si>
  <si>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</si>
  <si>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</si>
  <si>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</si>
  <si>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</si>
  <si>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</si>
  <si>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</si>
  <si>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</si>
  <si>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</si>
  <si>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</si>
  <si>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</si>
  <si>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</si>
  <si>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</si>
  <si>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</si>
  <si>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</si>
  <si>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</si>
  <si>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</si>
  <si>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</si>
  <si>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</si>
  <si>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</si>
  <si>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</si>
  <si>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</si>
  <si>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</si>
  <si>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</si>
  <si>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</si>
  <si>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</si>
  <si>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</si>
  <si>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</si>
  <si>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</si>
  <si>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</si>
  <si>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</si>
  <si>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</si>
  <si>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</si>
  <si>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</si>
  <si>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</si>
  <si>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</si>
  <si>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</si>
  <si>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</si>
  <si>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</si>
  <si>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</si>
  <si>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</si>
  <si>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</si>
  <si>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</si>
  <si>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</si>
  <si>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</si>
  <si>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</si>
  <si>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</si>
  <si>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</si>
  <si>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</si>
  <si>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</si>
  <si>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</si>
  <si>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</si>
  <si>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</si>
  <si>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</si>
  <si>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</si>
  <si>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</si>
  <si>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</si>
  <si>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</si>
  <si>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</si>
  <si>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</si>
  <si>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</si>
  <si>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</si>
  <si>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</si>
  <si>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</si>
  <si>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</si>
  <si>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</si>
  <si>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</si>
  <si>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</si>
  <si>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</si>
  <si>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</si>
  <si>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</si>
  <si>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</si>
  <si>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</si>
  <si>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</si>
  <si>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</si>
  <si>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</si>
  <si>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</si>
  <si>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</si>
  <si>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</si>
  <si>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</si>
  <si>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</si>
  <si>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</si>
  <si>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</si>
  <si>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</si>
  <si>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</si>
  <si>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</si>
  <si>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</si>
  <si>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</si>
  <si>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</si>
  <si>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</si>
  <si>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</si>
  <si>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</si>
  <si>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</si>
  <si>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</si>
  <si>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</si>
  <si>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</si>
  <si>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</si>
  <si>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</si>
  <si>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</si>
  <si>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</si>
  <si>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</si>
  <si>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</si>
  <si>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</si>
  <si>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</si>
  <si>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</si>
  <si>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</si>
  <si>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</si>
  <si>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</si>
  <si>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</si>
  <si>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</si>
  <si>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</si>
  <si>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</si>
  <si>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</si>
  <si>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</si>
  <si>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</si>
  <si>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</si>
  <si>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</si>
  <si>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</si>
  <si>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</si>
  <si>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</si>
  <si>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</si>
  <si>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</si>
  <si>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</si>
  <si>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</si>
  <si>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</si>
  <si>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</si>
  <si>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</si>
  <si>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</si>
  <si>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</si>
  <si>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</si>
  <si>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</si>
  <si>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</si>
  <si>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</si>
  <si>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</si>
  <si>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</si>
  <si>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</si>
  <si>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</si>
  <si>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</si>
  <si>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</si>
  <si>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</si>
  <si>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</si>
  <si>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</si>
  <si>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</si>
  <si>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</si>
  <si>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</si>
  <si>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</si>
  <si>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</si>
  <si>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</si>
  <si>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</si>
  <si>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</si>
  <si>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</si>
  <si>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</si>
  <si>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</si>
  <si>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</si>
  <si>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</si>
  <si>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</si>
  <si>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</si>
  <si>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</si>
  <si>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</si>
  <si>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</si>
  <si>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</si>
  <si>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</si>
  <si>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</si>
  <si>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</si>
  <si>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</si>
  <si>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</si>
  <si>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</si>
  <si>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</si>
  <si>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</si>
  <si>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</si>
  <si>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</si>
  <si>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</si>
  <si>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</si>
  <si>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</si>
  <si>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</si>
  <si>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</si>
  <si>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</si>
  <si>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</si>
  <si>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</si>
  <si>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</si>
  <si>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</si>
  <si>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</si>
  <si>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</si>
  <si>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</si>
  <si>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</si>
  <si>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</si>
  <si>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</si>
  <si>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</si>
  <si>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</si>
  <si>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</si>
  <si>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</si>
  <si>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</si>
  <si>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</si>
  <si>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</si>
  <si>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</si>
  <si>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</si>
  <si>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</si>
  <si>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</si>
  <si>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</si>
  <si>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</si>
  <si>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</si>
  <si>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</si>
  <si>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</si>
  <si>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</si>
  <si>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</si>
  <si>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</si>
  <si>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</si>
  <si>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</si>
  <si>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</si>
  <si>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</si>
  <si>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</si>
  <si>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</si>
  <si>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</si>
  <si>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</si>
  <si>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</si>
  <si>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</si>
  <si>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</si>
  <si>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</si>
  <si>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</si>
  <si>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</si>
  <si>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</si>
  <si>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</si>
  <si>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</si>
  <si>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</si>
  <si>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</si>
  <si>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</si>
  <si>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</si>
  <si>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</si>
  <si>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</si>
  <si>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</si>
  <si>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</si>
  <si>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</si>
  <si>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</si>
  <si>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</si>
  <si>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</si>
  <si>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</si>
  <si>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</si>
  <si>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</si>
  <si>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</si>
  <si>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</si>
  <si>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</si>
  <si>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</si>
  <si>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</si>
  <si>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</si>
  <si>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</si>
  <si>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</si>
  <si>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</si>
  <si>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</si>
  <si>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</si>
  <si>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</si>
  <si>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</si>
  <si>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</si>
  <si>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</si>
  <si>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</si>
  <si>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</si>
  <si>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</si>
  <si>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</si>
  <si>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</si>
  <si>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</si>
  <si>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</si>
  <si>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</si>
  <si>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</si>
  <si>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</si>
  <si>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</si>
  <si>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</si>
  <si>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</si>
  <si>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</si>
  <si>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</si>
  <si>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</si>
  <si>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</si>
  <si>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</si>
  <si>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</si>
  <si>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</si>
  <si>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</si>
  <si>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</si>
  <si>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</si>
  <si>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</si>
  <si>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</si>
  <si>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</si>
  <si>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</si>
  <si>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</si>
  <si>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</si>
  <si>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</si>
  <si>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</si>
  <si>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</si>
  <si>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</si>
  <si>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</si>
  <si>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</si>
  <si>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</si>
  <si>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</si>
  <si>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</si>
  <si>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</si>
  <si>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</si>
  <si>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</si>
  <si>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</si>
  <si>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</si>
  <si>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</si>
  <si>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</si>
  <si>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</si>
  <si>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</si>
  <si>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</si>
  <si>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</si>
  <si>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</si>
  <si>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</si>
  <si>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</si>
  <si>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</si>
  <si>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</si>
  <si>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</si>
  <si>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</si>
  <si>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</si>
  <si>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</si>
  <si>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</si>
  <si>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</si>
  <si>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</si>
  <si>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</si>
  <si>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</si>
  <si>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</si>
  <si>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</si>
  <si>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</si>
  <si>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</si>
  <si>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</si>
  <si>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</si>
  <si>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</si>
  <si>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</si>
  <si>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</si>
  <si>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</si>
  <si>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</si>
  <si>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</si>
  <si>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</si>
  <si>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</si>
  <si>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</si>
  <si>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</si>
  <si>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</si>
  <si>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</si>
  <si>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</si>
  <si>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</si>
  <si>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</si>
  <si>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</si>
  <si>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</si>
  <si>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</si>
  <si>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</si>
  <si>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</si>
  <si>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</si>
  <si>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</si>
  <si>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</si>
  <si>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</si>
  <si>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</si>
  <si>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</si>
  <si>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</si>
  <si>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</si>
  <si>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</si>
  <si>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</si>
  <si>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</si>
  <si>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</si>
  <si>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</si>
  <si>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</si>
  <si>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</si>
  <si>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</si>
  <si>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</si>
  <si>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</si>
  <si>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</si>
  <si>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</si>
  <si>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</si>
  <si>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</si>
  <si>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</si>
  <si>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</si>
  <si>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</si>
  <si>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</si>
  <si>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</si>
  <si>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</si>
  <si>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</si>
  <si>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</si>
  <si>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</si>
  <si>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</si>
  <si>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</si>
  <si>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</si>
  <si>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</si>
  <si>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</si>
  <si>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</si>
  <si>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</si>
  <si>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</si>
  <si>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</si>
  <si>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</si>
  <si>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</si>
  <si>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</si>
  <si>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</si>
  <si>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</si>
  <si>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</si>
  <si>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</si>
  <si>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</si>
  <si>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</si>
  <si>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</si>
  <si>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</si>
  <si>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</si>
  <si>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</si>
  <si>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</si>
  <si>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</si>
  <si>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</si>
  <si>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</si>
  <si>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</si>
  <si>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</si>
  <si>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</si>
  <si>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</si>
  <si>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</si>
  <si>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</si>
  <si>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</si>
  <si>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</si>
  <si>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</si>
  <si>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</si>
  <si>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</si>
  <si>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</si>
  <si>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</si>
  <si>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</si>
  <si>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</si>
  <si>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</si>
  <si>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</si>
  <si>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</si>
  <si>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</si>
  <si>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</si>
  <si>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</si>
  <si>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</si>
  <si>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</si>
  <si>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</si>
  <si>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</si>
  <si>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</si>
  <si>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</si>
  <si>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</si>
  <si>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</si>
  <si>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</si>
  <si>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</si>
  <si>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</si>
  <si>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</si>
  <si>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</si>
  <si>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</si>
  <si>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</si>
  <si>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</si>
  <si>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</si>
  <si>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</si>
  <si>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</si>
  <si>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</si>
  <si>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</si>
  <si>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</si>
  <si>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</si>
  <si>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</si>
  <si>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</si>
  <si>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</si>
  <si>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</si>
  <si>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</si>
  <si>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</si>
  <si>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</si>
  <si>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</si>
  <si>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</si>
  <si>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</si>
  <si>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</si>
  <si>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</si>
  <si>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</si>
  <si>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</si>
  <si>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</si>
  <si>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</si>
  <si>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</si>
  <si>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</si>
  <si>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</si>
  <si>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</si>
  <si>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</si>
  <si>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</si>
  <si>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</si>
  <si>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</si>
  <si>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</si>
  <si>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</si>
  <si>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</si>
  <si>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</si>
  <si>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</si>
  <si>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</si>
  <si>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</si>
  <si>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</si>
  <si>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</si>
  <si>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</si>
  <si>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</si>
  <si>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</si>
  <si>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</si>
  <si>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</si>
  <si>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</si>
  <si>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</si>
  <si>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</si>
  <si>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</si>
  <si>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</si>
  <si>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</si>
  <si>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</si>
  <si>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</si>
  <si>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</si>
  <si>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</si>
  <si>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</si>
  <si>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</si>
  <si>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</si>
  <si>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</si>
  <si>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</si>
  <si>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</si>
  <si>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</si>
  <si>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</si>
  <si>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</si>
  <si>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</si>
  <si>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</si>
  <si>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</si>
  <si>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</si>
  <si>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</si>
  <si>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</si>
  <si>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</si>
  <si>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</si>
  <si>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</si>
  <si>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</si>
  <si>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</si>
  <si>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</si>
  <si>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</si>
  <si>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</si>
  <si>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</si>
  <si>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</si>
  <si>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</si>
  <si>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</si>
  <si>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</si>
  <si>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</si>
  <si>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</si>
  <si>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</si>
  <si>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</si>
  <si>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</si>
  <si>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</si>
  <si>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</si>
  <si>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</si>
  <si>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</si>
  <si>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</si>
  <si>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</si>
  <si>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</si>
  <si>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</si>
  <si>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</si>
  <si>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</si>
  <si>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</si>
  <si>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</si>
  <si>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</si>
  <si>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</si>
  <si>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</si>
  <si>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</si>
  <si>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</si>
  <si>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</si>
  <si>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</si>
  <si>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</si>
  <si>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</si>
  <si>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</si>
  <si>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</si>
  <si>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</si>
  <si>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</si>
  <si>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</si>
  <si>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</si>
  <si>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</si>
  <si>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</si>
  <si>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</si>
  <si>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</si>
  <si>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</si>
  <si>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</si>
  <si>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</si>
  <si>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</si>
  <si>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</si>
  <si>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</si>
  <si>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</si>
  <si>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</si>
  <si>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</si>
  <si>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</si>
  <si>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</si>
  <si>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</si>
  <si>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</si>
  <si>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</si>
  <si>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</si>
  <si>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</si>
  <si>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</si>
  <si>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</si>
  <si>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</si>
  <si>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</si>
  <si>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</si>
  <si>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</si>
  <si>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</si>
  <si>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</si>
  <si>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</si>
  <si>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</si>
  <si>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</si>
  <si>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</si>
  <si>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</si>
  <si>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</si>
  <si>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</si>
  <si>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</si>
  <si>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</si>
  <si>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</si>
  <si>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</si>
  <si>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</si>
  <si>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</si>
  <si>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</si>
  <si>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</si>
  <si>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</si>
  <si>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</si>
  <si>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</si>
  <si>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</si>
  <si>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</si>
  <si>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</si>
  <si>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</si>
  <si>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</si>
  <si>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</si>
  <si>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</si>
  <si>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</si>
  <si>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</si>
  <si>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</si>
  <si>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</si>
  <si>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</si>
  <si>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</si>
  <si>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</si>
  <si>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</si>
  <si>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</si>
  <si>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</si>
  <si>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</si>
  <si>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</si>
  <si>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</si>
  <si>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</si>
  <si>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</si>
  <si>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</si>
  <si>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</si>
  <si>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</si>
  <si>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</si>
  <si>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</si>
  <si>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</si>
  <si>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</si>
  <si>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</si>
  <si>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</si>
  <si>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</si>
  <si>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</si>
  <si>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</si>
  <si>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</si>
  <si>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</si>
  <si>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</si>
  <si>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</si>
  <si>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</si>
  <si>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</si>
  <si>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</si>
  <si>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</si>
  <si>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</si>
  <si>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</si>
  <si>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</si>
  <si>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</si>
  <si>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</si>
  <si>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</si>
  <si>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</si>
  <si>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</si>
  <si>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</si>
  <si>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</si>
  <si>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</si>
  <si>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</si>
  <si>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</si>
  <si>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</si>
  <si>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</si>
  <si>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</si>
  <si>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</si>
  <si>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</si>
  <si>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</si>
  <si>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</si>
  <si>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</si>
  <si>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</si>
  <si>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</si>
  <si>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</si>
  <si>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</si>
  <si>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</si>
  <si>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</si>
  <si>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</si>
  <si>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</si>
  <si>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</si>
  <si>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</si>
  <si>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</si>
  <si>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</si>
  <si>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</si>
  <si>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</si>
  <si>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</si>
  <si>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</si>
  <si>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</si>
  <si>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</si>
  <si>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</si>
  <si>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</si>
  <si>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</si>
  <si>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</si>
  <si>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</si>
  <si>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</si>
  <si>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</si>
  <si>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</si>
  <si>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</si>
  <si>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</si>
  <si>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</si>
  <si>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</si>
  <si>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</si>
  <si>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</si>
  <si>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</si>
  <si>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</si>
  <si>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</si>
  <si>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</si>
  <si>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</si>
  <si>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</si>
  <si>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</si>
  <si>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</si>
  <si>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</si>
  <si>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</si>
  <si>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</si>
  <si>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</si>
  <si>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</si>
  <si>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</si>
  <si>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</si>
  <si>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</si>
  <si>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</si>
  <si>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</si>
  <si>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</si>
  <si>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</si>
  <si>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</si>
  <si>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</si>
  <si>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</si>
  <si>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</si>
  <si>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</si>
  <si>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</si>
  <si>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</si>
  <si>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</si>
  <si>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</si>
  <si>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</si>
  <si>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</si>
  <si>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</si>
  <si>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</si>
  <si>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</si>
  <si>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</si>
  <si>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</si>
  <si>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</si>
  <si>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</si>
  <si>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</si>
  <si>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</si>
  <si>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</si>
  <si>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</si>
  <si>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</si>
  <si>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</si>
  <si>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</si>
  <si>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</si>
  <si>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</si>
  <si>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</si>
  <si>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</si>
  <si>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</si>
  <si>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</si>
  <si>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</si>
  <si>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</si>
  <si>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</si>
  <si>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</si>
  <si>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</si>
  <si>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</si>
  <si>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</si>
  <si>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</si>
  <si>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</si>
  <si>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</si>
  <si>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</si>
  <si>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</si>
  <si>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</si>
  <si>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</si>
  <si>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</si>
  <si>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</si>
  <si>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</si>
  <si>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</si>
  <si>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</si>
  <si>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</si>
  <si>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</si>
  <si>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</si>
  <si>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</si>
  <si>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</si>
  <si>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</si>
  <si>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</si>
  <si>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</si>
  <si>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</si>
  <si>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</si>
  <si>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</si>
  <si>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</si>
  <si>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</si>
  <si>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</si>
  <si>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</si>
  <si>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</si>
  <si>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</si>
  <si>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</si>
  <si>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</si>
  <si>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</si>
  <si>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</si>
  <si>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</si>
  <si>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</si>
  <si>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</si>
  <si>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</si>
  <si>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</si>
  <si>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</si>
  <si>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</si>
  <si>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</si>
  <si>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</si>
  <si>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</si>
  <si>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</si>
  <si>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</si>
  <si>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</si>
  <si>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</si>
  <si>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</si>
  <si>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</si>
  <si>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</si>
  <si>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</si>
  <si>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</si>
  <si>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</si>
  <si>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</si>
  <si>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</si>
  <si>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</si>
  <si>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</si>
  <si>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</si>
  <si>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</si>
  <si>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</si>
  <si>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</si>
  <si>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</si>
  <si>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</si>
  <si>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</si>
  <si>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</si>
  <si>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</si>
  <si>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</si>
  <si>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</si>
  <si>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</si>
  <si>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</si>
  <si>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</si>
  <si>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</si>
  <si>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</si>
  <si>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</si>
  <si>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</si>
  <si>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</si>
  <si>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</si>
  <si>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</si>
  <si>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</si>
  <si>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</si>
  <si>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</si>
  <si>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</si>
  <si>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</si>
  <si>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</si>
  <si>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</si>
  <si>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</si>
  <si>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</si>
  <si>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</si>
  <si>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</si>
  <si>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</si>
  <si>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</si>
  <si>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</si>
  <si>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</si>
  <si>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</si>
  <si>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</si>
  <si>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</si>
  <si>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</si>
  <si>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</si>
  <si>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</si>
  <si>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</si>
  <si>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</si>
  <si>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</si>
  <si>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</si>
  <si>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</si>
  <si>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</si>
  <si>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</si>
  <si>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</si>
  <si>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</si>
  <si>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</si>
  <si>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</si>
  <si>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</si>
  <si>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</si>
  <si>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</si>
  <si>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</si>
  <si>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</si>
  <si>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</si>
  <si>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</si>
  <si>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</si>
  <si>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</si>
  <si>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</si>
  <si>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</si>
  <si>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</si>
  <si>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</si>
  <si>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</si>
  <si>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</si>
  <si>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</si>
  <si>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</si>
  <si>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</si>
  <si>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</si>
  <si>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</si>
  <si>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</si>
  <si>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</si>
  <si>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</si>
  <si>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</si>
  <si>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</si>
  <si>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</si>
  <si>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</si>
  <si>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</si>
  <si>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</si>
  <si>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</si>
  <si>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</si>
  <si>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</si>
  <si>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</si>
  <si>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</si>
  <si>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</si>
  <si>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</si>
  <si>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</si>
  <si>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</si>
  <si>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</si>
  <si>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</si>
  <si>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</si>
  <si>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</si>
  <si>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</si>
  <si>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</si>
  <si>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</si>
  <si>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</si>
  <si>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</si>
  <si>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</si>
  <si>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</si>
  <si>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</si>
  <si>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</si>
  <si>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</si>
  <si>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</si>
  <si>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</si>
  <si>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</si>
  <si>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</si>
  <si>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</si>
  <si>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</si>
  <si>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</si>
  <si>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</si>
  <si>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</si>
  <si>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</si>
  <si>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</si>
  <si>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</si>
  <si>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</si>
  <si>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</si>
  <si>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</si>
  <si>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</si>
  <si>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</si>
  <si>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</si>
  <si>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</si>
  <si>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</si>
  <si>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</si>
  <si>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</si>
  <si>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</si>
  <si>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</si>
  <si>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</si>
  <si>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</si>
  <si>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</si>
  <si>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</si>
  <si>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</si>
  <si>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</si>
  <si>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</si>
  <si>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</si>
  <si>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</si>
  <si>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</si>
  <si>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</si>
  <si>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</si>
  <si>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</si>
  <si>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</si>
  <si>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</si>
  <si>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</si>
  <si>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</si>
  <si>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</si>
  <si>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</si>
  <si>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</si>
  <si>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</si>
  <si>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</si>
  <si>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</si>
  <si>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</si>
  <si>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</si>
  <si>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</si>
  <si>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</si>
  <si>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</si>
  <si>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</si>
  <si>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</si>
  <si>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</si>
  <si>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</si>
  <si>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</si>
  <si>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</si>
  <si>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</si>
  <si>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</si>
  <si>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</si>
  <si>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</si>
  <si>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</si>
  <si>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</si>
  <si>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</si>
  <si>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</si>
  <si>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</si>
  <si>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</si>
  <si>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</si>
  <si>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</si>
  <si>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</si>
  <si>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</si>
  <si>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</si>
  <si>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</si>
  <si>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</si>
  <si>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</si>
  <si>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</si>
  <si>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</si>
  <si>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</si>
  <si>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</si>
  <si>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</si>
  <si>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</si>
  <si>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</si>
  <si>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</si>
  <si>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</si>
  <si>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</si>
  <si>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</si>
  <si>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</si>
  <si>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</si>
  <si>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</si>
  <si>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</si>
  <si>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</si>
  <si>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</si>
  <si>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</si>
  <si>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</si>
  <si>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</si>
  <si>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</si>
  <si>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</si>
  <si>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</si>
  <si>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</si>
  <si>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</si>
  <si>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</si>
  <si>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</si>
  <si>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</si>
  <si>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</si>
  <si>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</si>
  <si>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</si>
  <si>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</si>
  <si>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</si>
  <si>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</si>
  <si>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</si>
  <si>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</si>
  <si>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</si>
  <si>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</si>
  <si>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</si>
  <si>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</si>
  <si>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</si>
  <si>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</si>
  <si>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</si>
  <si>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</si>
  <si>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</si>
  <si>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</si>
  <si>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</si>
  <si>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</si>
  <si>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</si>
  <si>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</si>
  <si>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</si>
  <si>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</si>
  <si>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</si>
  <si>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</si>
  <si>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</si>
  <si>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</si>
  <si>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</si>
  <si>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</si>
  <si>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</si>
  <si>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</si>
  <si>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</si>
  <si>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</si>
  <si>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</si>
  <si>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</si>
  <si>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</si>
  <si>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</si>
  <si>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</si>
  <si>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</si>
  <si>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</si>
  <si>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</si>
  <si>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</si>
  <si>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</si>
  <si>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</si>
  <si>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</si>
  <si>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</si>
  <si>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</si>
  <si>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</si>
  <si>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</si>
  <si>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</si>
  <si>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</si>
  <si>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</si>
  <si>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</si>
  <si>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</si>
  <si>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</si>
  <si>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</si>
  <si>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</si>
  <si>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</si>
  <si>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</si>
  <si>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</si>
  <si>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</si>
  <si>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</si>
  <si>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</si>
  <si>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</si>
  <si>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</si>
  <si>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</si>
  <si>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</si>
  <si>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</si>
  <si>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</si>
  <si>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</si>
  <si>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</si>
  <si>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</si>
  <si>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</si>
  <si>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</si>
  <si>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</si>
  <si>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</si>
  <si>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</si>
  <si>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</si>
  <si>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</si>
  <si>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</si>
  <si>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</si>
  <si>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</si>
  <si>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</si>
  <si>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</si>
  <si>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</si>
  <si>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</si>
  <si>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</si>
  <si>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</si>
  <si>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</si>
  <si>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</si>
  <si>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</si>
  <si>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</si>
  <si>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</si>
  <si>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</si>
  <si>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</si>
  <si>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</si>
  <si>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</si>
  <si>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</si>
  <si>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</si>
  <si>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</si>
  <si>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</si>
  <si>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</si>
  <si>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</si>
  <si>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</si>
  <si>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</si>
  <si>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</si>
  <si>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</si>
  <si>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</si>
  <si>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</si>
  <si>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</si>
  <si>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</si>
  <si>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</si>
  <si>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</si>
  <si>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</si>
  <si>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</si>
  <si>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</si>
  <si>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</si>
  <si>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</si>
  <si>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</si>
  <si>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</si>
  <si>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</si>
  <si>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</si>
  <si>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</si>
  <si>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</si>
  <si>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</si>
  <si>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</si>
  <si>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</si>
  <si>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</si>
  <si>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</si>
  <si>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</si>
  <si>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</si>
  <si>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</si>
  <si>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</si>
  <si>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</si>
  <si>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</si>
  <si>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</si>
  <si>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</si>
  <si>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</si>
  <si>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</si>
  <si>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</si>
  <si>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</si>
  <si>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</si>
  <si>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</si>
  <si>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</si>
  <si>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</si>
  <si>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</si>
  <si>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</si>
  <si>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</si>
  <si>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</si>
  <si>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</si>
  <si>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</si>
  <si>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</si>
  <si>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</si>
  <si>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</si>
  <si>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</si>
  <si>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</si>
  <si>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</si>
  <si>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</si>
  <si>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</si>
  <si>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</si>
  <si>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</si>
  <si>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</si>
  <si>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</si>
  <si>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</si>
  <si>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</si>
  <si>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</si>
  <si>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</si>
  <si>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</si>
  <si>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</si>
  <si>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</si>
  <si>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</si>
  <si>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</si>
  <si>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</si>
  <si>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</si>
  <si>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</si>
  <si>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</si>
  <si>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</si>
  <si>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</si>
  <si>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</si>
  <si>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</si>
  <si>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</si>
  <si>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</si>
  <si>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</si>
  <si>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</si>
  <si>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</si>
  <si>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</si>
  <si>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</si>
  <si>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</si>
  <si>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</si>
  <si>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</si>
  <si>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</si>
  <si>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</si>
  <si>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</si>
  <si>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</si>
  <si>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</si>
  <si>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</si>
  <si>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</si>
  <si>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</si>
  <si>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</si>
  <si>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</si>
  <si>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</si>
  <si>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</si>
  <si>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</si>
  <si>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</si>
  <si>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</si>
  <si>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</si>
  <si>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</si>
  <si>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</si>
  <si>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</si>
  <si>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</si>
  <si>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</si>
  <si>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</si>
  <si>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</si>
  <si>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</si>
  <si>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</si>
  <si>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</si>
  <si>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</si>
  <si>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</si>
  <si>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</si>
  <si>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</si>
  <si>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</si>
  <si>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</si>
  <si>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</si>
  <si>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</si>
  <si>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</si>
  <si>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</si>
  <si>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</si>
  <si>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</si>
  <si>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</si>
  <si>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</si>
  <si>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</si>
  <si>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</si>
  <si>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</si>
  <si>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</si>
  <si>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</si>
  <si>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</si>
  <si>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</si>
  <si>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</si>
  <si>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</si>
  <si>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</si>
  <si>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</si>
  <si>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</si>
  <si>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</si>
  <si>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</si>
  <si>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</si>
  <si>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</si>
  <si>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</si>
  <si>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</si>
  <si>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</si>
  <si>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</si>
  <si>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</si>
  <si>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</si>
  <si>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</si>
  <si>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</si>
  <si>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</si>
  <si>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</si>
  <si>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</si>
  <si>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</si>
  <si>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</si>
  <si>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</si>
  <si>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</si>
  <si>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</si>
  <si>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</si>
  <si>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</si>
  <si>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</si>
  <si>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</si>
  <si>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</si>
  <si>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</si>
  <si>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</si>
  <si>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</si>
  <si>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</si>
  <si>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</si>
  <si>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</si>
  <si>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</si>
  <si>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</si>
  <si>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</si>
  <si>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</si>
  <si>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</si>
  <si>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</si>
  <si>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</si>
  <si>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</si>
  <si>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</si>
  <si>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</si>
  <si>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</si>
  <si>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</si>
  <si>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</si>
  <si>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</si>
  <si>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</si>
  <si>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</si>
  <si>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</si>
  <si>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</si>
  <si>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</si>
  <si>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</si>
  <si>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</si>
  <si>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</si>
  <si>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</si>
  <si>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</si>
  <si>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</si>
  <si>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</si>
  <si>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</si>
  <si>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</si>
  <si>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</si>
  <si>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</si>
  <si>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</si>
  <si>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</si>
  <si>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</si>
  <si>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</si>
  <si>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</si>
  <si>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</si>
  <si>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</si>
  <si>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</si>
  <si>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</si>
  <si>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</si>
  <si>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</si>
  <si>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</si>
  <si>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</si>
  <si>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</si>
  <si>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</si>
  <si>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</si>
  <si>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</si>
  <si>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</si>
  <si>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</si>
  <si>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</si>
  <si>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</si>
  <si>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</si>
  <si>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</si>
  <si>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</si>
  <si>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</si>
  <si>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</si>
  <si>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</si>
  <si>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</si>
  <si>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</si>
  <si>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</si>
  <si>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</si>
  <si>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</si>
  <si>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</si>
  <si>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</si>
  <si>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</si>
  <si>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</si>
  <si>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</si>
  <si>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</si>
  <si>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</si>
  <si>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</si>
  <si>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</si>
  <si>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</si>
  <si>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</si>
  <si>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</si>
  <si>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</si>
  <si>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</si>
  <si>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</si>
  <si>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</si>
  <si>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</si>
  <si>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</si>
  <si>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</si>
  <si>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</si>
  <si>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</si>
  <si>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</si>
  <si>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</si>
  <si>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</si>
  <si>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</si>
  <si>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</si>
  <si>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</si>
  <si>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</si>
  <si>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</si>
  <si>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</si>
  <si>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</si>
  <si>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</si>
  <si>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</si>
  <si>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</si>
  <si>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</si>
  <si>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</si>
  <si>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</si>
  <si>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</si>
  <si>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</si>
  <si>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</si>
  <si>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</si>
  <si>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</si>
  <si>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</si>
  <si>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</si>
  <si>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</si>
  <si>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</si>
  <si>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</si>
  <si>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</si>
  <si>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</si>
  <si>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</si>
  <si>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</si>
  <si>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</si>
  <si>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</si>
  <si>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</si>
  <si>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</si>
  <si>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</si>
  <si>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</si>
  <si>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</si>
  <si>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</si>
  <si>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</si>
  <si>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</si>
  <si>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</si>
  <si>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</si>
  <si>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</si>
  <si>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</si>
  <si>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</si>
  <si>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</si>
  <si>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</si>
  <si>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</si>
  <si>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</si>
  <si>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</si>
  <si>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</si>
  <si>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</si>
  <si>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</si>
  <si>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</si>
  <si>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</si>
  <si>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</si>
  <si>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</si>
  <si>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</si>
  <si>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</si>
  <si>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</si>
  <si>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</si>
  <si>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</si>
  <si>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</si>
  <si>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</si>
  <si>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</si>
  <si>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</si>
  <si>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</si>
  <si>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</si>
  <si>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</si>
  <si>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</si>
  <si>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</si>
  <si>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</si>
  <si>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</si>
  <si>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</si>
  <si>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</si>
  <si>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</si>
  <si>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</si>
  <si>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</si>
  <si>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</si>
  <si>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</si>
  <si>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</si>
  <si>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</si>
  <si>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</si>
  <si>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</si>
  <si>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</si>
  <si>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</si>
  <si>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</si>
  <si>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</si>
  <si>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</si>
  <si>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</si>
  <si>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</si>
  <si>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</si>
  <si>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</si>
  <si>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</si>
  <si>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</si>
  <si>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</si>
  <si>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</si>
  <si>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</si>
  <si>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</si>
  <si>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</si>
  <si>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</si>
  <si>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</si>
  <si>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</si>
  <si>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</si>
  <si>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</si>
  <si>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</si>
  <si>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</si>
  <si>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</si>
  <si>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</si>
  <si>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</si>
  <si>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</si>
  <si>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</si>
  <si>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</si>
  <si>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</si>
  <si>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</si>
  <si>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</si>
  <si>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</si>
  <si>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</si>
  <si>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</si>
  <si>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</si>
  <si>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</si>
  <si>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</si>
  <si>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</si>
  <si>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</si>
  <si>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</si>
  <si>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</si>
  <si>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</si>
  <si>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</si>
  <si>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</si>
  <si>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</si>
  <si>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</si>
  <si>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</si>
  <si>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</si>
  <si>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</si>
  <si>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</si>
  <si>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</si>
  <si>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</si>
  <si>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</si>
  <si>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</si>
  <si>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</si>
  <si>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</si>
  <si>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</si>
  <si>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</si>
  <si>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</si>
  <si>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</si>
  <si>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</si>
  <si>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</si>
  <si>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</si>
  <si>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</si>
  <si>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</si>
  <si>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</si>
  <si>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</si>
  <si>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</si>
  <si>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</si>
  <si>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</si>
  <si>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</si>
  <si>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</si>
  <si>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</si>
  <si>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</si>
  <si>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</si>
  <si>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</si>
  <si>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</si>
  <si>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</si>
  <si>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</si>
  <si>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</si>
  <si>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</si>
  <si>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</si>
  <si>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</si>
  <si>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</si>
  <si>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</si>
  <si>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</si>
  <si>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</si>
  <si>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</si>
  <si>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</si>
  <si>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</si>
  <si>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</si>
  <si>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</si>
  <si>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</si>
  <si>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</si>
  <si>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</si>
  <si>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</si>
  <si>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</si>
  <si>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</si>
  <si>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</si>
  <si>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</si>
  <si>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</si>
  <si>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</si>
  <si>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</si>
  <si>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</si>
  <si>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</si>
  <si>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</si>
  <si>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</si>
  <si>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</si>
  <si>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</si>
  <si>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</si>
  <si>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</si>
  <si>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</si>
  <si>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</si>
  <si>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</si>
  <si>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</si>
  <si>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</si>
  <si>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</si>
  <si>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</si>
  <si>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</si>
  <si>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</si>
  <si>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</si>
  <si>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</si>
  <si>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</si>
  <si>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</si>
  <si>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</si>
  <si>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</si>
  <si>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</si>
  <si>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</si>
  <si>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</si>
  <si>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</si>
  <si>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</si>
  <si>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</si>
  <si>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</si>
  <si>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</si>
  <si>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</si>
  <si>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</si>
  <si>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</si>
  <si>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</si>
  <si>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</si>
  <si>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</si>
  <si>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</si>
  <si>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</si>
  <si>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</si>
  <si>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</si>
  <si>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</si>
  <si>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</si>
  <si>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</si>
  <si>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</si>
  <si>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</si>
  <si>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</si>
  <si>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</si>
  <si>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</si>
  <si>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</si>
  <si>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</si>
  <si>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</si>
  <si>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</si>
  <si>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</si>
  <si>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</si>
  <si>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</si>
  <si>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</si>
  <si>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</si>
  <si>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</si>
  <si>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</si>
  <si>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</si>
  <si>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</si>
  <si>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</si>
  <si>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</si>
  <si>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</si>
  <si>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</si>
  <si>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</si>
  <si>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</si>
  <si>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</si>
  <si>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</si>
  <si>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</si>
  <si>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</si>
  <si>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</si>
  <si>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</si>
  <si>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</si>
  <si>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</si>
  <si>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</si>
  <si>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</si>
  <si>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</si>
  <si>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</si>
  <si>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</si>
  <si>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</si>
  <si>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</si>
  <si>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</si>
  <si>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</si>
  <si>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</si>
  <si>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</si>
  <si>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</si>
  <si>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</si>
  <si>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</si>
  <si>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</si>
  <si>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</si>
  <si>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</si>
  <si>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</si>
  <si>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</si>
  <si>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</si>
  <si>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</si>
  <si>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</si>
  <si>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</si>
  <si>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</si>
  <si>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</si>
  <si>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</si>
  <si>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</si>
  <si>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</si>
  <si>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</si>
  <si>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</si>
  <si>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</si>
  <si>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</si>
  <si>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</si>
  <si>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</si>
  <si>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</si>
  <si>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</si>
  <si>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</si>
  <si>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</si>
  <si>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</si>
  <si>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</si>
  <si>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</si>
  <si>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</si>
  <si>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</si>
  <si>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</si>
  <si>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</si>
  <si>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</si>
  <si>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</si>
  <si>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</si>
  <si>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</si>
  <si>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</si>
  <si>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</si>
  <si>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</si>
  <si>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</si>
  <si>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</si>
  <si>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</si>
  <si>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</si>
  <si>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</si>
  <si>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</si>
  <si>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</si>
  <si>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</si>
  <si>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</si>
  <si>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</si>
  <si>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</si>
  <si>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</si>
  <si>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</si>
  <si>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</si>
  <si>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</si>
  <si>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</si>
  <si>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</si>
  <si>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</si>
  <si>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</si>
  <si>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</si>
  <si>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</si>
  <si>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</si>
  <si>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</si>
  <si>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</si>
  <si>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</si>
  <si>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</si>
  <si>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</si>
  <si>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</si>
  <si>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</si>
  <si>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</si>
  <si>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</si>
  <si>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</si>
  <si>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</si>
  <si>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</si>
  <si>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</si>
  <si>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</si>
  <si>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</si>
  <si>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</si>
  <si>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</si>
  <si>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</si>
  <si>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</si>
  <si>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</si>
  <si>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</si>
  <si>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</si>
  <si>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</si>
  <si>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</si>
  <si>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</si>
  <si>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</si>
  <si>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</si>
  <si>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</si>
  <si>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</si>
  <si>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</si>
  <si>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</si>
  <si>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</si>
  <si>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</si>
  <si>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</si>
  <si>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</si>
  <si>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</si>
  <si>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</si>
  <si>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</si>
  <si>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</si>
  <si>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</si>
  <si>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</si>
  <si>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</si>
  <si>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</si>
  <si>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</si>
  <si>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</si>
  <si>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</si>
  <si>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</si>
  <si>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</si>
  <si>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</si>
  <si>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</si>
  <si>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</si>
  <si>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</si>
  <si>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</si>
  <si>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</si>
  <si>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</si>
  <si>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</si>
  <si>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</si>
  <si>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</si>
  <si>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</si>
  <si>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</si>
  <si>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</si>
  <si>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</si>
  <si>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</si>
  <si>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</si>
  <si>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</si>
  <si>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</si>
  <si>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</si>
  <si>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</si>
  <si>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</si>
  <si>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</si>
  <si>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</si>
  <si>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</si>
  <si>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</si>
  <si>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</si>
  <si>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</si>
  <si>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</si>
  <si>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</si>
  <si>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</si>
  <si>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</si>
  <si>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</si>
  <si>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</si>
  <si>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</si>
  <si>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</si>
  <si>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</si>
  <si>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</si>
  <si>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</si>
  <si>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</si>
  <si>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</si>
  <si>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</si>
  <si>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</si>
  <si>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</si>
  <si>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</si>
  <si>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</si>
  <si>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</si>
  <si>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</si>
  <si>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</si>
  <si>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</si>
  <si>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</si>
  <si>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</si>
  <si>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</si>
  <si>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</si>
  <si>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</si>
  <si>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</si>
  <si>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</si>
  <si>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</si>
  <si>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</si>
  <si>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</si>
  <si>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</si>
  <si>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</si>
  <si>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</si>
  <si>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</si>
  <si>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</si>
  <si>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</si>
  <si>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</si>
  <si>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</si>
  <si>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</si>
  <si>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</si>
  <si>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</si>
  <si>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</si>
  <si>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</si>
  <si>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</si>
  <si>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</si>
  <si>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</si>
  <si>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</si>
  <si>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</si>
  <si>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</si>
  <si>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</si>
  <si>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</si>
  <si>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</si>
  <si>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</si>
  <si>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</si>
  <si>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</si>
  <si>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</si>
  <si>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</si>
  <si>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</si>
  <si>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</si>
  <si>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</si>
  <si>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</si>
  <si>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</si>
  <si>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</si>
  <si>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</si>
  <si>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</si>
  <si>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</si>
  <si>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</si>
  <si>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</si>
  <si>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</si>
  <si>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</si>
  <si>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</si>
  <si>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</si>
  <si>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</si>
  <si>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</si>
  <si>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</si>
  <si>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</si>
  <si>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</si>
  <si>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</si>
  <si>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</si>
  <si>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</si>
  <si>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</si>
  <si>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</si>
  <si>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</si>
  <si>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</si>
  <si>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</si>
  <si>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</si>
  <si>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</si>
  <si>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</si>
  <si>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</si>
  <si>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</si>
  <si>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</si>
  <si>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</si>
  <si>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</si>
  <si>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</si>
  <si>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</si>
  <si>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</si>
  <si>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</si>
  <si>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</si>
  <si>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</si>
  <si>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</si>
  <si>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</si>
  <si>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</si>
  <si>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</si>
  <si>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</si>
  <si>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</si>
  <si>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</si>
  <si>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</si>
  <si>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</si>
  <si>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</si>
  <si>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</si>
  <si>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</si>
  <si>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</si>
  <si>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</si>
  <si>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</si>
  <si>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</si>
  <si>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</si>
  <si>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</si>
  <si>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</si>
  <si>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</si>
  <si>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</si>
  <si>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</si>
  <si>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</si>
  <si>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</si>
  <si>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</si>
  <si>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</si>
  <si>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</si>
  <si>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</si>
  <si>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</si>
  <si>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</si>
  <si>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</si>
  <si>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</si>
  <si>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</si>
  <si>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</si>
  <si>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</si>
  <si>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</si>
  <si>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</si>
  <si>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</si>
  <si>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</si>
  <si>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</si>
  <si>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</si>
  <si>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</si>
  <si>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</si>
  <si>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</si>
  <si>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</si>
  <si>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</si>
  <si>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</si>
  <si>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</si>
  <si>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</si>
  <si>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</si>
  <si>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</si>
  <si>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</si>
  <si>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</si>
  <si>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</si>
  <si>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</si>
  <si>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</si>
  <si>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</si>
  <si>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</si>
  <si>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</si>
  <si>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</si>
  <si>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</si>
  <si>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</si>
  <si>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</si>
  <si>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</si>
  <si>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</si>
  <si>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</si>
  <si>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</si>
  <si>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</si>
  <si>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</si>
  <si>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</si>
  <si>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</si>
  <si>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</si>
  <si>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</si>
  <si>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</si>
  <si>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</si>
  <si>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</si>
  <si>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</si>
  <si>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</si>
  <si>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</si>
  <si>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</si>
  <si>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</si>
  <si>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</si>
  <si>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</si>
  <si>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</si>
  <si>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</si>
  <si>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</si>
  <si>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</si>
  <si>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</si>
  <si>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</si>
  <si>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</si>
  <si>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</si>
  <si>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</si>
  <si>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</si>
  <si>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</si>
  <si>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</si>
  <si>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</si>
  <si>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</si>
  <si>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</si>
  <si>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</si>
  <si>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</si>
  <si>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</si>
  <si>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</si>
  <si>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</si>
  <si>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</si>
  <si>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</si>
  <si>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</si>
  <si>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</si>
  <si>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</si>
  <si>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</si>
  <si>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</si>
  <si>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</si>
  <si>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</si>
  <si>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</si>
  <si>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</si>
  <si>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</si>
  <si>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</si>
  <si>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</si>
  <si>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</si>
  <si>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</si>
  <si>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</si>
  <si>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</si>
  <si>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</si>
  <si>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</si>
  <si>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</si>
  <si>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</si>
  <si>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</si>
  <si>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</si>
  <si>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</si>
  <si>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</si>
  <si>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</si>
  <si>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</si>
  <si>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</si>
  <si>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</si>
  <si>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</si>
  <si>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</si>
  <si>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</si>
  <si>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</si>
  <si>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</si>
  <si>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</si>
  <si>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</si>
  <si>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</si>
  <si>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</si>
  <si>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</si>
  <si>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</si>
  <si>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</si>
  <si>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</si>
  <si>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</si>
  <si>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</si>
  <si>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</si>
  <si>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</si>
  <si>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</si>
  <si>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</si>
  <si>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</si>
  <si>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</si>
  <si>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</si>
  <si>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</si>
  <si>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</si>
  <si>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</si>
  <si>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</si>
  <si>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</si>
  <si>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</si>
  <si>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</si>
  <si>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</si>
  <si>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</si>
  <si>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</si>
  <si>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</si>
  <si>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</si>
  <si>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</si>
  <si>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</si>
  <si>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</si>
  <si>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</si>
  <si>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</si>
  <si>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</si>
  <si>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</si>
  <si>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</si>
  <si>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</si>
  <si>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</si>
  <si>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</si>
  <si>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</si>
  <si>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</si>
  <si>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</si>
  <si>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</si>
  <si>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</si>
  <si>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</si>
  <si>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</si>
  <si>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</si>
  <si>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</si>
  <si>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</si>
  <si>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</si>
  <si>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</si>
  <si>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</si>
  <si>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</si>
  <si>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</si>
  <si>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</si>
  <si>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</si>
  <si>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</si>
  <si>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</si>
  <si>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</si>
  <si>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</si>
  <si>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</si>
  <si>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</si>
  <si>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</si>
  <si>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</si>
  <si>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</si>
  <si>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</si>
  <si>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</si>
  <si>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</si>
  <si>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</si>
  <si>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</si>
  <si>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</si>
  <si>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</si>
  <si>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</si>
  <si>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</si>
  <si>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</si>
  <si>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</si>
  <si>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</si>
  <si>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</si>
  <si>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</si>
  <si>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</si>
  <si>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</si>
  <si>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</si>
  <si>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</si>
  <si>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</si>
  <si>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</si>
  <si>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</si>
  <si>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</si>
  <si>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</si>
  <si>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</si>
  <si>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</si>
  <si>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</si>
  <si>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</si>
  <si>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</si>
  <si>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</si>
  <si>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</si>
  <si>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</si>
  <si>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</si>
  <si>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</si>
  <si>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</si>
  <si>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</si>
  <si>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</si>
  <si>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</si>
  <si>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</si>
  <si>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</si>
  <si>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</si>
  <si>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</si>
  <si>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</si>
  <si>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</si>
  <si>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</si>
  <si>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</si>
  <si>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</si>
  <si>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</si>
  <si>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</si>
  <si>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</si>
  <si>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</si>
  <si>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</si>
  <si>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</si>
  <si>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</si>
  <si>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</si>
  <si>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</si>
  <si>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</si>
  <si>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</si>
  <si>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</si>
  <si>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</si>
  <si>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</si>
  <si>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</si>
  <si>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</si>
  <si>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</si>
  <si>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</si>
  <si>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</si>
  <si>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</si>
  <si>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</si>
  <si>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</si>
  <si>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</si>
  <si>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</si>
  <si>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</si>
  <si>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</si>
  <si>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</si>
  <si>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</si>
  <si>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</si>
  <si>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</si>
  <si>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</si>
  <si>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</si>
  <si>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</si>
  <si>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</si>
  <si>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</si>
  <si>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</si>
  <si>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</si>
  <si>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</si>
  <si>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</si>
  <si>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</si>
  <si>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</si>
  <si>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</si>
  <si>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</si>
  <si>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</si>
  <si>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</si>
  <si>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</si>
  <si>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</si>
  <si>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</si>
  <si>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</si>
  <si>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</si>
  <si>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</si>
  <si>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</si>
  <si>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</si>
  <si>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</si>
  <si>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</si>
  <si>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</si>
  <si>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</si>
  <si>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</si>
  <si>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</si>
  <si>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</si>
  <si>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</si>
  <si>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</si>
  <si>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</si>
  <si>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</si>
  <si>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</si>
  <si>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</si>
  <si>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</si>
  <si>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</si>
  <si>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</si>
  <si>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</si>
  <si>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</si>
  <si>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</si>
  <si>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</si>
  <si>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</si>
  <si>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</si>
  <si>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</si>
  <si>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</si>
  <si>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</si>
  <si>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</si>
  <si>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</si>
  <si>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</si>
  <si>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</si>
  <si>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</si>
  <si>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</si>
  <si>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</si>
  <si>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</si>
  <si>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</si>
  <si>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</si>
  <si>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</si>
  <si>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</si>
  <si>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</si>
  <si>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</si>
  <si>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</si>
  <si>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</si>
  <si>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</si>
  <si>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</si>
  <si>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</si>
  <si>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</si>
  <si>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</si>
  <si>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</si>
  <si>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</si>
  <si>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</si>
  <si>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</si>
  <si>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</si>
  <si>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</si>
  <si>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</si>
  <si>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</si>
  <si>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</si>
  <si>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</si>
  <si>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</si>
  <si>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</si>
  <si>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</si>
  <si>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</si>
  <si>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</si>
  <si>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</si>
  <si>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</si>
  <si>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</si>
  <si>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</si>
  <si>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</si>
  <si>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</si>
  <si>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</si>
  <si>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</si>
  <si>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</si>
  <si>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</si>
  <si>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</si>
  <si>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</si>
  <si>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</si>
  <si>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</si>
  <si>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</si>
  <si>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</si>
  <si>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</si>
  <si>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</si>
  <si>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</si>
  <si>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</si>
  <si>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</si>
  <si>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</si>
  <si>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</si>
  <si>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</si>
  <si>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</si>
  <si>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</si>
  <si>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</si>
  <si>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</si>
  <si>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</si>
  <si>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</si>
  <si>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</si>
  <si>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</si>
  <si>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</si>
  <si>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</si>
  <si>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</si>
  <si>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</si>
  <si>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</si>
  <si>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</si>
  <si>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</si>
  <si>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</si>
  <si>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</si>
  <si>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</si>
  <si>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</si>
  <si>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</si>
  <si>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</si>
  <si>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</si>
  <si>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</si>
  <si>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</si>
  <si>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</si>
  <si>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</si>
  <si>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</si>
  <si>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</si>
  <si>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</si>
  <si>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</si>
  <si>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</si>
  <si>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</si>
  <si>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</si>
  <si>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</si>
  <si>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</si>
  <si>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</si>
  <si>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</si>
  <si>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</si>
  <si>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</si>
  <si>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</si>
  <si>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</si>
  <si>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</si>
  <si>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</si>
  <si>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</si>
  <si>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</si>
  <si>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</si>
  <si>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</si>
  <si>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</si>
  <si>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</si>
  <si>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</si>
  <si>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</si>
  <si>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</si>
  <si>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</si>
  <si>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</si>
  <si>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</si>
  <si>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</si>
  <si>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</si>
  <si>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</si>
  <si>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</si>
  <si>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</si>
  <si>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</si>
  <si>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</si>
  <si>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</si>
  <si>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</si>
  <si>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</si>
  <si>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</si>
  <si>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</si>
  <si>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</si>
  <si>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</si>
  <si>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</si>
  <si>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</si>
  <si>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</si>
  <si>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</si>
  <si>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</si>
  <si>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</si>
  <si>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</si>
  <si>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</si>
  <si>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</si>
  <si>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</si>
  <si>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</si>
  <si>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</si>
  <si>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</si>
  <si>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</si>
  <si>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</si>
  <si>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</si>
  <si>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</si>
  <si>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</si>
  <si>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</si>
  <si>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</si>
  <si>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</si>
  <si>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</si>
  <si>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</si>
  <si>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</si>
  <si>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</si>
  <si>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</si>
  <si>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</si>
  <si>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</si>
  <si>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</si>
  <si>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</si>
  <si>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</si>
  <si>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</si>
  <si>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</si>
  <si>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</si>
  <si>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</si>
  <si>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</si>
  <si>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</si>
  <si>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</si>
  <si>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</si>
  <si>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</si>
  <si>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</si>
  <si>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</si>
  <si>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</si>
  <si>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</si>
  <si>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</si>
  <si>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</si>
  <si>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</si>
  <si>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</si>
  <si>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</si>
  <si>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</si>
  <si>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</si>
  <si>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</si>
  <si>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</si>
  <si>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</si>
  <si>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</si>
  <si>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</si>
  <si>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</si>
  <si>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</si>
  <si>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</si>
  <si>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</si>
  <si>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</si>
  <si>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</si>
  <si>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</si>
  <si>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</si>
  <si>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</si>
  <si>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</si>
  <si>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</si>
  <si>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</si>
  <si>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</si>
  <si>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</si>
  <si>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</si>
  <si>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</si>
  <si>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</si>
  <si>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</si>
  <si>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</si>
  <si>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</si>
  <si>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</si>
  <si>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</si>
  <si>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</si>
  <si>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</si>
  <si>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</si>
  <si>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</si>
  <si>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</si>
  <si>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</si>
  <si>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</si>
  <si>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</si>
  <si>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</si>
  <si>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</si>
  <si>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</si>
  <si>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</si>
  <si>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</si>
  <si>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</si>
  <si>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</si>
  <si>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</si>
  <si>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</si>
  <si>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</si>
  <si>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</si>
  <si>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</si>
  <si>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</si>
  <si>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</si>
  <si>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</si>
  <si>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</si>
  <si>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</si>
  <si>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</si>
  <si>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</si>
  <si>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</si>
  <si>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</si>
  <si>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</si>
  <si>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</si>
  <si>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</si>
  <si>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</si>
  <si>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</si>
  <si>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</si>
  <si>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</si>
  <si>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</si>
  <si>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</si>
  <si>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</si>
  <si>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</si>
  <si>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</si>
  <si>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</si>
  <si>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</si>
  <si>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</si>
  <si>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</si>
  <si>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</si>
  <si>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</si>
  <si>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</si>
  <si>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</si>
  <si>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</si>
  <si>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</si>
  <si>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</si>
  <si>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</si>
  <si>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</si>
  <si>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</si>
  <si>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</si>
  <si>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</si>
  <si>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</si>
  <si>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</si>
  <si>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</si>
  <si>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</si>
  <si>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</si>
  <si>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</si>
  <si>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</si>
  <si>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</si>
  <si>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</si>
  <si>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</si>
  <si>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</si>
  <si>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</si>
  <si>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</si>
  <si>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</si>
  <si>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</si>
  <si>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</si>
  <si>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</si>
  <si>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</si>
  <si>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</si>
  <si>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</si>
  <si>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</si>
  <si>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</si>
  <si>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</si>
  <si>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</si>
  <si>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</si>
  <si>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</si>
  <si>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</si>
  <si>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</si>
  <si>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</si>
  <si>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</si>
  <si>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</si>
  <si>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</si>
  <si>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</si>
  <si>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</si>
  <si>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</si>
  <si>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</si>
  <si>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</si>
  <si>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</si>
  <si>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</si>
  <si>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</si>
  <si>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</si>
  <si>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</si>
  <si>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</si>
  <si>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</si>
  <si>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</si>
  <si>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</si>
  <si>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</si>
  <si>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</si>
  <si>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</si>
  <si>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</si>
  <si>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</si>
  <si>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</si>
  <si>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</si>
  <si>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</si>
  <si>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</si>
  <si>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</si>
  <si>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</si>
  <si>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</si>
  <si>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</si>
  <si>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</si>
  <si>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</si>
  <si>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</si>
  <si>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</si>
  <si>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</si>
  <si>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</si>
  <si>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</si>
  <si>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</si>
  <si>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</si>
  <si>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</si>
  <si>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</si>
  <si>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</si>
  <si>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</si>
  <si>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</si>
  <si>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</si>
  <si>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</si>
  <si>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</si>
  <si>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</si>
  <si>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</si>
  <si>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</si>
  <si>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</si>
  <si>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</si>
  <si>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</si>
  <si>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</si>
  <si>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</si>
  <si>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</si>
  <si>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</si>
  <si>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</si>
  <si>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</si>
  <si>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</si>
  <si>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</si>
  <si>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</si>
  <si>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</si>
  <si>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</si>
  <si>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</si>
  <si>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</si>
  <si>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</si>
  <si>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</si>
  <si>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</si>
  <si>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</si>
  <si>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</si>
  <si>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</si>
  <si>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</si>
  <si>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</si>
  <si>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</si>
  <si>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</si>
  <si>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</si>
  <si>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</si>
  <si>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</si>
  <si>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</si>
  <si>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</si>
  <si>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</si>
  <si>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</si>
  <si>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</si>
  <si>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</si>
  <si>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</si>
  <si>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</si>
  <si>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</si>
  <si>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</si>
  <si>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</si>
  <si>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</si>
  <si>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</si>
  <si>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</si>
  <si>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</si>
  <si>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</si>
  <si>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</si>
  <si>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</si>
  <si>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</si>
  <si>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</si>
  <si>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</si>
  <si>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</si>
  <si>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</si>
  <si>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</si>
  <si>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</si>
  <si>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</si>
  <si>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</si>
  <si>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</si>
  <si>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</si>
  <si>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</si>
  <si>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</si>
  <si>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</si>
  <si>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</si>
  <si>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</si>
  <si>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</si>
  <si>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</si>
  <si>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</si>
  <si>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</si>
  <si>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</si>
  <si>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</si>
  <si>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</si>
  <si>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</si>
  <si>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</si>
  <si>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</si>
  <si>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</si>
  <si>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</si>
  <si>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</si>
  <si>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</si>
  <si>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</si>
  <si>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</si>
  <si>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</si>
  <si>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</si>
  <si>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</si>
  <si>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</si>
  <si>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</si>
  <si>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</si>
  <si>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</si>
  <si>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</si>
  <si>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</si>
  <si>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</si>
  <si>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</si>
  <si>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</si>
  <si>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</si>
  <si>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</si>
  <si>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</si>
  <si>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</si>
  <si>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</si>
  <si>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</si>
  <si>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</si>
  <si>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</si>
  <si>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</si>
  <si>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</si>
  <si>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</si>
  <si>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</si>
  <si>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</si>
  <si>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</si>
  <si>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</si>
  <si>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</si>
  <si>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</si>
  <si>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</si>
  <si>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</si>
  <si>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</si>
  <si>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</si>
  <si>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</si>
  <si>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</si>
  <si>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</si>
  <si>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</si>
  <si>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</si>
  <si>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</si>
  <si>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</si>
  <si>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</si>
  <si>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</si>
  <si>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</si>
  <si>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</si>
  <si>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</si>
  <si>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</si>
  <si>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</si>
  <si>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</si>
  <si>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</si>
  <si>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</si>
  <si>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</si>
  <si>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</si>
  <si>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</si>
  <si>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</si>
  <si>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</si>
  <si>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</si>
  <si>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</si>
  <si>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</si>
  <si>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</si>
  <si>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</si>
  <si>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</si>
  <si>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</si>
  <si>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</si>
  <si>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</si>
  <si>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</si>
  <si>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</si>
  <si>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</si>
  <si>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</si>
  <si>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</si>
  <si>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</si>
  <si>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</si>
  <si>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</si>
  <si>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</si>
  <si>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</si>
  <si>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</si>
  <si>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</si>
  <si>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</si>
  <si>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</si>
  <si>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</si>
  <si>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</si>
  <si>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</si>
  <si>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</si>
  <si>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</si>
  <si>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</si>
  <si>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</si>
  <si>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</si>
  <si>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</si>
  <si>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</si>
  <si>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</si>
  <si>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</si>
  <si>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</si>
  <si>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</si>
  <si>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</si>
  <si>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</si>
  <si>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</si>
  <si>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</si>
  <si>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</si>
  <si>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</si>
  <si>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</si>
  <si>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</si>
  <si>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</si>
  <si>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</si>
  <si>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</si>
  <si>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</si>
  <si>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</si>
  <si>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</si>
  <si>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</si>
  <si>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</si>
  <si>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</si>
  <si>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</si>
  <si>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</si>
  <si>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</si>
  <si>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</si>
  <si>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</si>
  <si>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</si>
  <si>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</si>
  <si>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</si>
  <si>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</si>
  <si>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</si>
  <si>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</si>
  <si>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</si>
  <si>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</si>
  <si>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</si>
  <si>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</si>
  <si>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</si>
  <si>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</si>
  <si>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</si>
  <si>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</si>
  <si>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</si>
  <si>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</si>
  <si>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</si>
  <si>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</si>
  <si>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</si>
  <si>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</si>
  <si>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</si>
  <si>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</si>
  <si>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</si>
  <si>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</si>
  <si>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</si>
  <si>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</si>
  <si>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</si>
  <si>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</si>
  <si>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</si>
  <si>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</si>
  <si>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</si>
  <si>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</si>
  <si>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</si>
  <si>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</si>
  <si>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</si>
  <si>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</si>
  <si>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</si>
  <si>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</si>
  <si>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</si>
  <si>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</si>
  <si>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</si>
  <si>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</si>
  <si>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</si>
  <si>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</si>
  <si>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</si>
  <si>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</si>
  <si>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</si>
  <si>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</si>
  <si>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</si>
  <si>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</si>
  <si>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</si>
  <si>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</si>
  <si>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</si>
  <si>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</si>
  <si>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</si>
  <si>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</si>
  <si>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</si>
  <si>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</si>
  <si>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</si>
  <si>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</si>
  <si>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</si>
  <si>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</si>
  <si>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</si>
  <si>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</si>
  <si>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</si>
  <si>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</si>
  <si>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</si>
  <si>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</si>
  <si>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</si>
  <si>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</si>
  <si>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</si>
  <si>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</si>
  <si>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</si>
  <si>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</si>
  <si>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</si>
  <si>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</si>
  <si>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</si>
  <si>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</si>
  <si>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</si>
  <si>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</si>
  <si>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</si>
  <si>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</si>
  <si>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</si>
  <si>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</si>
  <si>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</si>
  <si>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</si>
  <si>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</si>
  <si>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</si>
  <si>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</si>
  <si>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</si>
  <si>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</si>
  <si>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</si>
  <si>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</si>
  <si>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</si>
  <si>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</si>
  <si>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</si>
  <si>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</si>
  <si>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</si>
  <si>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</si>
  <si>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</si>
  <si>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</si>
  <si>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</si>
  <si>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</si>
  <si>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</si>
  <si>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</si>
  <si>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</si>
  <si>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</si>
  <si>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</si>
  <si>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</si>
  <si>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</si>
  <si>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</si>
  <si>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</si>
  <si>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</si>
  <si>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</si>
  <si>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</si>
  <si>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</si>
  <si>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</si>
  <si>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</si>
  <si>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</si>
  <si>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</si>
  <si>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</si>
  <si>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</si>
  <si>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</si>
  <si>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</si>
  <si>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</si>
  <si>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</si>
  <si>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</si>
  <si>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</si>
  <si>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</si>
  <si>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</si>
  <si>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</si>
  <si>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</si>
  <si>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</si>
  <si>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</si>
  <si>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</si>
  <si>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</si>
  <si>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</si>
  <si>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</si>
  <si>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</si>
  <si>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</si>
  <si>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</si>
  <si>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</si>
  <si>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</si>
  <si>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</si>
  <si>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</si>
  <si>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</si>
  <si>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</si>
  <si>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</si>
  <si>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</si>
  <si>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</si>
  <si>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</si>
  <si>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</si>
  <si>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</si>
  <si>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</si>
  <si>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</si>
  <si>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</si>
  <si>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</si>
  <si>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</si>
  <si>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</si>
  <si>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</si>
  <si>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</si>
  <si>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</si>
  <si>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</si>
  <si>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</si>
  <si>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</si>
  <si>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</si>
  <si>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</si>
  <si>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</si>
  <si>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</si>
  <si>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</si>
  <si>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</si>
  <si>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</si>
  <si>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</si>
  <si>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</si>
  <si>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</si>
  <si>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</si>
  <si>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</si>
  <si>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</si>
  <si>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</si>
  <si>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</si>
  <si>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</si>
  <si>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</si>
  <si>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</si>
  <si>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</si>
  <si>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</si>
  <si>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</si>
  <si>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</si>
  <si>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</si>
  <si>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</si>
  <si>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</si>
  <si>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</si>
  <si>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</si>
  <si>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</si>
  <si>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</si>
  <si>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</si>
  <si>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</si>
  <si>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</si>
  <si>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</si>
  <si>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</si>
  <si>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</si>
  <si>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</si>
  <si>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</si>
  <si>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</si>
  <si>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</si>
  <si>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</si>
  <si>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</si>
  <si>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</si>
  <si>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</si>
  <si>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</si>
  <si>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</si>
  <si>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</si>
  <si>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</si>
  <si>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</si>
  <si>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</si>
  <si>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</si>
  <si>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</si>
  <si>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</si>
  <si>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</si>
  <si>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</si>
  <si>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</si>
  <si>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</si>
  <si>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</si>
  <si>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</si>
  <si>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</si>
  <si>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</si>
  <si>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</si>
  <si>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</si>
  <si>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</si>
  <si>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</si>
  <si>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</si>
  <si>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</si>
  <si>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</si>
  <si>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</si>
  <si>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</si>
  <si>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</si>
  <si>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</si>
  <si>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</si>
  <si>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</si>
  <si>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</si>
  <si>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</si>
  <si>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</si>
  <si>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</si>
  <si>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</si>
  <si>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</si>
  <si>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</si>
  <si>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</si>
  <si>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</si>
  <si>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</si>
  <si>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</si>
  <si>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</si>
  <si>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</si>
  <si>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</si>
  <si>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</si>
  <si>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</si>
  <si>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</si>
  <si>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</si>
  <si>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</si>
  <si>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</si>
  <si>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</si>
  <si>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</si>
  <si>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</si>
  <si>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</si>
  <si>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</si>
  <si>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</si>
  <si>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</si>
  <si>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</si>
  <si>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</si>
  <si>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</si>
  <si>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</si>
  <si>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</si>
  <si>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</si>
  <si>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</si>
  <si>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</si>
  <si>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</si>
  <si>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</si>
  <si>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</si>
  <si>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</si>
  <si>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</si>
  <si>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</si>
  <si>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</si>
  <si>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</si>
  <si>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</si>
  <si>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</si>
  <si>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</si>
  <si>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</si>
  <si>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</si>
  <si>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</si>
  <si>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</si>
  <si>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</si>
  <si>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</si>
  <si>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</si>
  <si>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</si>
  <si>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</si>
  <si>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</si>
  <si>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</si>
  <si>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</si>
  <si>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</si>
  <si>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</si>
  <si>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</si>
  <si>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</si>
  <si>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</si>
  <si>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</si>
  <si>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</si>
  <si>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</si>
  <si>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</si>
  <si>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</si>
  <si>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</si>
  <si>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</si>
  <si>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</si>
  <si>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</si>
  <si>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</si>
  <si>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</si>
  <si>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</si>
  <si>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</si>
  <si>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</si>
  <si>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</si>
  <si>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</si>
  <si>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</si>
  <si>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</si>
  <si>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</si>
  <si>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</si>
  <si>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</si>
  <si>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</si>
  <si>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</si>
  <si>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</si>
  <si>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</si>
  <si>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</si>
  <si>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</si>
  <si>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</si>
  <si>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</si>
  <si>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</si>
  <si>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</si>
  <si>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</si>
  <si>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</si>
  <si>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</si>
  <si>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</si>
  <si>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</si>
  <si>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</si>
  <si>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</si>
  <si>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</si>
  <si>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</si>
  <si>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</si>
  <si>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</si>
  <si>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</si>
  <si>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</si>
  <si>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</si>
  <si>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</si>
  <si>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</si>
  <si>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</si>
  <si>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</si>
  <si>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</si>
  <si>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</si>
  <si>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</si>
  <si>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</si>
  <si>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</si>
  <si>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</si>
  <si>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</si>
  <si>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</si>
  <si>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</si>
  <si>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</si>
  <si>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</si>
  <si>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</si>
  <si>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</si>
  <si>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</si>
  <si>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</si>
  <si>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</si>
  <si>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</si>
  <si>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</si>
  <si>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</si>
  <si>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</si>
  <si>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</si>
  <si>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</si>
  <si>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</si>
  <si>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</si>
  <si>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</si>
  <si>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</si>
  <si>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</si>
  <si>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</si>
  <si>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</si>
  <si>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</si>
  <si>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</si>
  <si>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</si>
  <si>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</si>
  <si>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</si>
  <si>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</si>
  <si>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</si>
  <si>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</si>
  <si>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</si>
  <si>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</si>
  <si>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</si>
  <si>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</si>
  <si>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</si>
  <si>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</si>
  <si>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</si>
  <si>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</si>
  <si>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</si>
  <si>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</si>
  <si>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</si>
  <si>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</si>
  <si>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</si>
  <si>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</si>
  <si>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</si>
  <si>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</si>
  <si>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</si>
  <si>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</si>
  <si>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</si>
  <si>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</si>
  <si>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</si>
  <si>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</si>
  <si>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</si>
  <si>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</si>
  <si>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</si>
  <si>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</si>
  <si>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</si>
  <si>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</si>
  <si>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</si>
  <si>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</si>
  <si>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</si>
  <si>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</si>
  <si>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</si>
  <si>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</si>
  <si>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</si>
  <si>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</si>
  <si>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</si>
  <si>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</si>
  <si>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</si>
  <si>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</si>
  <si>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</si>
  <si>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</si>
  <si>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</si>
  <si>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</si>
  <si>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</si>
  <si>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</si>
  <si>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</si>
  <si>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</si>
  <si>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</si>
  <si>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</si>
  <si>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</si>
  <si>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</si>
  <si>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</si>
  <si>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</si>
  <si>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</si>
  <si>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</si>
  <si>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</si>
  <si>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</si>
  <si>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</si>
  <si>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</si>
  <si>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</si>
  <si>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</si>
  <si>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</si>
  <si>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</si>
  <si>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</si>
  <si>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</si>
  <si>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</si>
  <si>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</si>
  <si>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</si>
  <si>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</si>
  <si>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</si>
  <si>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</si>
  <si>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</si>
  <si>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</si>
  <si>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</si>
  <si>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</si>
  <si>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</si>
  <si>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</si>
  <si>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</si>
  <si>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</si>
  <si>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</si>
  <si>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</si>
  <si>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</si>
  <si>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</si>
  <si>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</si>
  <si>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</si>
  <si>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</si>
  <si>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</si>
  <si>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</si>
  <si>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</si>
  <si>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</si>
  <si>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</si>
  <si>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</si>
  <si>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</si>
  <si>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</si>
  <si>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</si>
  <si>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</si>
  <si>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</si>
  <si>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</si>
  <si>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</si>
  <si>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</si>
  <si>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</si>
  <si>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</si>
  <si>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</si>
  <si>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</si>
  <si>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</si>
  <si>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</si>
  <si>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</si>
  <si>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</si>
  <si>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</si>
  <si>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</si>
  <si>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</si>
  <si>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</si>
  <si>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</si>
  <si>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</si>
  <si>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</si>
  <si>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</si>
  <si>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</si>
  <si>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</si>
  <si>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</si>
  <si>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</si>
  <si>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</si>
  <si>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</si>
  <si>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</si>
  <si>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</si>
  <si>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</si>
  <si>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</si>
  <si>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</si>
  <si>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</si>
  <si>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</si>
  <si>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</si>
  <si>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</si>
  <si>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</si>
  <si>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</si>
  <si>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</si>
  <si>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</si>
  <si>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</si>
  <si>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</si>
  <si>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</si>
  <si>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</si>
  <si>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</si>
  <si>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</si>
  <si>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</si>
  <si>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</si>
  <si>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</si>
  <si>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</si>
  <si>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</si>
  <si>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</si>
  <si>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</si>
  <si>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</si>
  <si>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</si>
  <si>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</si>
  <si>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</si>
  <si>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</si>
  <si>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</si>
  <si>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</si>
  <si>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</si>
  <si>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</si>
  <si>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</si>
  <si>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</si>
  <si>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</si>
  <si>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</si>
  <si>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</si>
  <si>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</si>
  <si>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</si>
  <si>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</si>
  <si>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</si>
  <si>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</si>
  <si>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</si>
  <si>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</si>
  <si>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</si>
  <si>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</si>
  <si>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</si>
  <si>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</si>
  <si>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</si>
  <si>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</si>
  <si>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</si>
  <si>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</si>
  <si>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</si>
  <si>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</si>
  <si>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</si>
  <si>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</si>
  <si>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</si>
  <si>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</si>
  <si>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</si>
  <si>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</si>
  <si>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</si>
  <si>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</si>
  <si>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</si>
  <si>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</si>
  <si>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</si>
  <si>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</si>
  <si>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</si>
  <si>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</si>
  <si>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</si>
  <si>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</si>
  <si>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</si>
  <si>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</si>
  <si>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</si>
  <si>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</si>
  <si>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</si>
  <si>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</si>
  <si>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</si>
  <si>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</si>
  <si>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</si>
  <si>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</si>
  <si>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</si>
  <si>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</si>
  <si>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</si>
  <si>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</si>
  <si>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</si>
  <si>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</si>
  <si>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</si>
  <si>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</si>
  <si>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</si>
  <si>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</si>
  <si>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</si>
  <si>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</si>
  <si>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</si>
  <si>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</si>
  <si>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</si>
  <si>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</si>
  <si>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</si>
  <si>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</si>
  <si>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</si>
  <si>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</si>
  <si>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</si>
  <si>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</si>
  <si>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</si>
  <si>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</si>
  <si>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</si>
  <si>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</si>
  <si>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</si>
  <si>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</si>
  <si>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</si>
  <si>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</si>
  <si>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</si>
  <si>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</si>
  <si>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</si>
  <si>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</si>
  <si>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</si>
  <si>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</si>
  <si>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</si>
  <si>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</si>
  <si>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</si>
  <si>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</si>
  <si>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</si>
  <si>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</si>
  <si>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</si>
  <si>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</si>
  <si>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</si>
  <si>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</si>
  <si>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</si>
  <si>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</si>
  <si>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</si>
  <si>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</si>
  <si>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</si>
  <si>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</si>
  <si>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</si>
  <si>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</si>
  <si>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</si>
  <si>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</si>
  <si>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</si>
  <si>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</si>
  <si>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</si>
  <si>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</si>
  <si>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</si>
  <si>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</si>
  <si>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</si>
  <si>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</si>
  <si>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</si>
  <si>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</si>
  <si>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</si>
  <si>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</si>
  <si>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</si>
  <si>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</si>
  <si>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</si>
  <si>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</si>
  <si>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</si>
  <si>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</si>
  <si>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</si>
  <si>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</si>
  <si>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</si>
  <si>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</si>
  <si>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</si>
  <si>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</si>
  <si>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</si>
  <si>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</si>
  <si>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</si>
  <si>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</si>
  <si>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</si>
  <si>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</si>
  <si>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</si>
  <si>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</si>
  <si>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</si>
  <si>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</si>
  <si>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</si>
  <si>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</si>
  <si>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</si>
  <si>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</si>
  <si>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</si>
  <si>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</si>
  <si>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</si>
  <si>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</si>
  <si>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</si>
  <si>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</si>
  <si>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</si>
  <si>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</si>
  <si>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</si>
  <si>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</si>
  <si>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</si>
  <si>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</si>
  <si>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</si>
  <si>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</si>
  <si>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</si>
  <si>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</si>
  <si>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</si>
  <si>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</si>
  <si>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</si>
  <si>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</si>
  <si>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</si>
  <si>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</si>
  <si>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</si>
  <si>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</si>
  <si>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</si>
  <si>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</si>
  <si>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</si>
  <si>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</si>
  <si>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</si>
  <si>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</si>
  <si>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</si>
  <si>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</si>
  <si>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</si>
  <si>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</si>
  <si>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</si>
  <si>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</si>
  <si>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</si>
  <si>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</si>
  <si>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</si>
  <si>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</si>
  <si>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</si>
  <si>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</si>
  <si>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</si>
  <si>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</si>
  <si>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</si>
  <si>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</si>
  <si>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</si>
  <si>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</si>
  <si>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</si>
  <si>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</si>
  <si>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</si>
  <si>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</si>
  <si>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</si>
  <si>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</si>
  <si>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</si>
  <si>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</si>
  <si>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</si>
  <si>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</si>
  <si>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</si>
  <si>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</si>
  <si>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</si>
  <si>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</si>
  <si>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</si>
  <si>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</si>
  <si>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</si>
  <si>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</si>
  <si>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</si>
  <si>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</si>
  <si>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</si>
  <si>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</si>
  <si>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</si>
  <si>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</si>
  <si>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</si>
  <si>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</si>
  <si>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</si>
  <si>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</si>
  <si>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</si>
  <si>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</si>
  <si>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</si>
  <si>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</si>
  <si>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</si>
  <si>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</si>
  <si>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</si>
  <si>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</si>
  <si>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</si>
  <si>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</si>
  <si>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</si>
  <si>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</si>
  <si>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</si>
  <si>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</si>
  <si>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</si>
  <si>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</si>
  <si>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</si>
  <si>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</si>
  <si>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</si>
  <si>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</si>
  <si>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</si>
  <si>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</si>
  <si>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</si>
  <si>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</si>
  <si>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</si>
  <si>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</si>
  <si>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</si>
  <si>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</si>
  <si>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</si>
  <si>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</si>
  <si>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</si>
  <si>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</si>
  <si>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</si>
  <si>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</si>
  <si>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</si>
  <si>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</si>
  <si>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</si>
  <si>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</si>
  <si>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</si>
  <si>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</si>
  <si>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</si>
  <si>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</si>
  <si>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</si>
  <si>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</si>
  <si>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</si>
  <si>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</si>
  <si>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</si>
  <si>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</si>
  <si>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</si>
  <si>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</si>
  <si>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</si>
  <si>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</si>
  <si>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</si>
  <si>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</si>
  <si>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</si>
  <si>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</si>
  <si>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</si>
  <si>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</si>
  <si>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</si>
  <si>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</si>
  <si>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</si>
  <si>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</si>
  <si>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</si>
  <si>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</si>
  <si>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</si>
  <si>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</si>
  <si>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</si>
  <si>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</si>
  <si>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</si>
  <si>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</si>
  <si>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</si>
  <si>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</si>
  <si>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</si>
  <si>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</si>
  <si>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</si>
  <si>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</si>
  <si>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</si>
  <si>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</si>
  <si>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</si>
  <si>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</si>
  <si>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</si>
  <si>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</si>
  <si>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</si>
  <si>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</si>
  <si>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</si>
  <si>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</si>
  <si>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</si>
  <si>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</si>
  <si>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</si>
  <si>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</si>
  <si>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</si>
  <si>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</si>
  <si>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</si>
  <si>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</si>
  <si>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</si>
  <si>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</si>
  <si>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</si>
  <si>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</si>
  <si>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</si>
  <si>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</si>
  <si>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</si>
  <si>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</si>
  <si>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</si>
  <si>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</si>
  <si>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</si>
  <si>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</si>
  <si>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</si>
  <si>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</si>
  <si>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</si>
  <si>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</si>
  <si>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</si>
  <si>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</si>
  <si>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</si>
  <si>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</si>
  <si>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</si>
  <si>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</si>
  <si>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</si>
  <si>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</si>
  <si>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</si>
  <si>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</si>
  <si>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</si>
  <si>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</si>
  <si>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</si>
  <si>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</si>
  <si>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</si>
  <si>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</si>
  <si>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</si>
  <si>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</si>
  <si>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</si>
  <si>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</si>
  <si>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</si>
  <si>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</si>
  <si>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</si>
  <si>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</si>
  <si>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</si>
  <si>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</si>
  <si>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</si>
  <si>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</si>
  <si>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</si>
  <si>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</si>
  <si>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</si>
  <si>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</si>
  <si>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</si>
  <si>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</si>
  <si>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</si>
  <si>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</si>
  <si>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</si>
  <si>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</si>
  <si>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</si>
  <si>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</si>
  <si>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</si>
  <si>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</si>
  <si>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</si>
  <si>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</si>
  <si>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</si>
  <si>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</si>
  <si>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</si>
  <si>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</si>
  <si>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</si>
  <si>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</si>
  <si>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</si>
  <si>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</si>
  <si>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</si>
  <si>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</si>
  <si>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</si>
  <si>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</si>
  <si>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</si>
  <si>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</si>
  <si>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</si>
  <si>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</si>
  <si>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</si>
  <si>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</si>
  <si>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</si>
  <si>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</si>
  <si>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</si>
  <si>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</si>
  <si>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</si>
  <si>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</si>
  <si>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</si>
  <si>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</si>
  <si>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</si>
  <si>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</si>
  <si>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</si>
  <si>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</si>
  <si>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</si>
  <si>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</si>
  <si>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</si>
  <si>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</si>
  <si>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</si>
  <si>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</si>
  <si>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</si>
  <si>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</si>
  <si>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</si>
  <si>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</si>
  <si>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</si>
  <si>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</si>
  <si>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</si>
  <si>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</si>
  <si>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</si>
  <si>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</si>
  <si>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</si>
  <si>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</si>
  <si>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</si>
  <si>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</si>
  <si>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</si>
  <si>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</si>
  <si>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</si>
  <si>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</si>
  <si>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</si>
  <si>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</si>
  <si>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</si>
  <si>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</si>
  <si>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</si>
  <si>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</si>
  <si>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</si>
  <si>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</si>
  <si>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</si>
  <si>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</si>
  <si>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</si>
  <si>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</si>
  <si>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</si>
  <si>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</si>
  <si>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</si>
  <si>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</si>
  <si>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</si>
  <si>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</si>
  <si>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</si>
  <si>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</si>
  <si>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</si>
  <si>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</si>
  <si>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</si>
  <si>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</si>
  <si>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</si>
  <si>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</si>
  <si>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</si>
  <si>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</si>
  <si>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</si>
  <si>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</si>
  <si>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</si>
  <si>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</si>
  <si>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</si>
  <si>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</si>
  <si>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</si>
  <si>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</si>
  <si>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</si>
  <si>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</si>
  <si>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</si>
  <si>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</si>
  <si>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</si>
  <si>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</si>
  <si>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</si>
  <si>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</si>
  <si>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</si>
  <si>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</si>
  <si>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</si>
  <si>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</si>
  <si>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</si>
  <si>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</si>
  <si>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</si>
  <si>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</si>
  <si>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</si>
  <si>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</si>
  <si>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</si>
  <si>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</si>
  <si>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</si>
  <si>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</si>
  <si>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</si>
  <si>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</si>
  <si>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</si>
  <si>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</si>
  <si>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</si>
  <si>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</si>
  <si>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</si>
  <si>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</si>
  <si>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</si>
  <si>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</si>
  <si>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</si>
  <si>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</si>
  <si>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</si>
  <si>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</si>
  <si>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</si>
  <si>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</si>
  <si>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</si>
  <si>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</si>
  <si>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</si>
  <si>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</si>
  <si>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</si>
  <si>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</si>
  <si>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</si>
  <si>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</si>
  <si>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</si>
  <si>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</si>
  <si>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</si>
  <si>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</si>
  <si>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</si>
  <si>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</si>
  <si>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</si>
  <si>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</si>
  <si>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</si>
  <si>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</si>
  <si>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</si>
  <si>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</si>
  <si>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</si>
  <si>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</si>
  <si>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</si>
  <si>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</si>
  <si>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</si>
  <si>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</si>
  <si>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</si>
  <si>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</si>
  <si>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</si>
  <si>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</si>
  <si>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</si>
  <si>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</si>
  <si>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</si>
  <si>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</si>
  <si>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</si>
  <si>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</si>
  <si>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</si>
  <si>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</si>
  <si>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</si>
  <si>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</si>
  <si>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</si>
  <si>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</si>
  <si>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</si>
  <si>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</si>
  <si>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</si>
  <si>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</si>
  <si>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</si>
  <si>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</si>
  <si>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</si>
  <si>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</si>
  <si>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</si>
  <si>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</si>
  <si>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</si>
  <si>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</si>
  <si>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</si>
  <si>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</si>
  <si>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</si>
  <si>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</si>
  <si>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</si>
  <si>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</si>
  <si>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</si>
  <si>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</si>
  <si>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</si>
  <si>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</si>
  <si>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</si>
  <si>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</si>
  <si>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</si>
  <si>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</si>
  <si>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</si>
  <si>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</si>
  <si>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</si>
  <si>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</si>
  <si>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</si>
  <si>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</si>
  <si>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</si>
  <si>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</si>
  <si>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</si>
  <si>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</si>
  <si>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</si>
  <si>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</si>
  <si>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</si>
  <si>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</si>
  <si>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</si>
  <si>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</si>
  <si>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</si>
  <si>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</si>
  <si>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</si>
  <si>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</si>
  <si>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</si>
  <si>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</si>
  <si>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</si>
  <si>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</si>
  <si>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</si>
  <si>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</si>
  <si>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</si>
  <si>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</si>
  <si>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</si>
  <si>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</si>
  <si>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</si>
  <si>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</si>
  <si>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</si>
  <si>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</si>
  <si>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</si>
  <si>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</si>
  <si>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</si>
  <si>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</si>
  <si>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</si>
  <si>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</si>
  <si>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</si>
  <si>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</si>
  <si>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</si>
  <si>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</si>
  <si>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</si>
  <si>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</si>
  <si>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</si>
  <si>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</si>
  <si>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</si>
  <si>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</si>
  <si>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</si>
  <si>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</si>
  <si>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</si>
  <si>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</si>
  <si>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</si>
  <si>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</si>
  <si>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</si>
  <si>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</si>
  <si>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</si>
  <si>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</si>
  <si>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</si>
  <si>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</si>
  <si>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</si>
  <si>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</si>
  <si>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</si>
  <si>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</si>
  <si>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</si>
  <si>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</si>
  <si>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</si>
  <si>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</si>
  <si>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</si>
  <si>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</si>
  <si>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</si>
  <si>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</si>
  <si>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</si>
  <si>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</si>
  <si>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</si>
  <si>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</si>
  <si>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</si>
  <si>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</si>
  <si>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</si>
  <si>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</si>
  <si>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</si>
  <si>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</si>
  <si>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</si>
  <si>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</si>
  <si>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</si>
  <si>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</si>
  <si>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</si>
  <si>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</si>
  <si>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</si>
  <si>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</si>
  <si>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</si>
  <si>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</si>
  <si>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</si>
  <si>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</si>
  <si>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</si>
  <si>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</si>
  <si>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</si>
  <si>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</si>
  <si>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</si>
  <si>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</si>
  <si>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</si>
  <si>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</si>
  <si>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</si>
  <si>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</si>
  <si>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</si>
  <si>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</si>
  <si>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</si>
  <si>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</si>
  <si>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</si>
  <si>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</si>
  <si>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</si>
  <si>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</si>
  <si>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</si>
  <si>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</si>
  <si>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</si>
  <si>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</si>
  <si>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</si>
  <si>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</si>
  <si>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</si>
  <si>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</si>
  <si>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</si>
  <si>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</si>
  <si>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</si>
  <si>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</si>
  <si>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</si>
  <si>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</si>
  <si>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</si>
  <si>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</si>
  <si>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</si>
  <si>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</si>
  <si>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</si>
  <si>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</si>
  <si>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</si>
  <si>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</si>
  <si>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</si>
  <si>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</si>
  <si>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</si>
  <si>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</si>
  <si>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</si>
  <si>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</si>
  <si>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</si>
  <si>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</si>
  <si>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</si>
  <si>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</si>
  <si>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</si>
  <si>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</si>
  <si>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</si>
  <si>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</si>
  <si>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</si>
  <si>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</si>
  <si>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</si>
  <si>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</si>
  <si>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</si>
  <si>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</si>
  <si>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</si>
  <si>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</si>
  <si>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</si>
  <si>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</si>
  <si>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</si>
  <si>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</si>
  <si>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</si>
  <si>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</si>
  <si>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</si>
  <si>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</si>
  <si>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</si>
  <si>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</si>
  <si>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</si>
  <si>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</si>
  <si>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</si>
  <si>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</si>
  <si>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</si>
  <si>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</si>
  <si>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</si>
  <si>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</si>
  <si>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</si>
  <si>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</si>
  <si>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</si>
  <si>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</si>
  <si>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</si>
  <si>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</si>
  <si>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</si>
  <si>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</si>
  <si>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</si>
  <si>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</si>
  <si>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</si>
  <si>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</si>
  <si>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</si>
  <si>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</si>
  <si>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</si>
  <si>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</si>
  <si>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</si>
  <si>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</si>
  <si>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</si>
  <si>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</si>
  <si>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</si>
  <si>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</si>
  <si>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</si>
  <si>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</si>
  <si>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</si>
  <si>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</si>
  <si>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</si>
  <si>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</si>
  <si>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</si>
  <si>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</si>
  <si>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</si>
  <si>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</si>
  <si>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</si>
  <si>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</si>
  <si>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</si>
  <si>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</si>
  <si>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</si>
  <si>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</si>
  <si>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</si>
  <si>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</si>
  <si>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</si>
  <si>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</si>
  <si>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</si>
  <si>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</si>
  <si>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</si>
  <si>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</si>
  <si>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</si>
  <si>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</si>
  <si>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</si>
  <si>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</si>
  <si>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</si>
  <si>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</si>
  <si>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</si>
  <si>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</si>
  <si>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</si>
  <si>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</si>
  <si>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</si>
  <si>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</si>
  <si>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</si>
  <si>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</si>
  <si>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</si>
  <si>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</si>
  <si>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</si>
  <si>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</si>
  <si>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</si>
  <si>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</si>
  <si>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</si>
  <si>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</si>
  <si>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</si>
  <si>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</si>
  <si>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</si>
  <si>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</si>
  <si>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</si>
  <si>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</si>
  <si>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</si>
  <si>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</si>
  <si>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</si>
  <si>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</si>
  <si>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</si>
  <si>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</si>
  <si>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</si>
  <si>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</si>
  <si>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</si>
  <si>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</si>
  <si>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</si>
  <si>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</si>
  <si>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</si>
  <si>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</si>
  <si>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</si>
  <si>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</si>
  <si>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</si>
  <si>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</si>
  <si>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</si>
  <si>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</si>
  <si>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</si>
  <si>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</si>
  <si>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</si>
  <si>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</si>
  <si>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</si>
  <si>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</si>
  <si>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</si>
  <si>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</si>
  <si>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</si>
  <si>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</si>
  <si>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</si>
  <si>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</si>
  <si>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</si>
  <si>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</si>
  <si>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</si>
  <si>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</si>
  <si>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</si>
  <si>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</si>
  <si>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</si>
  <si>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</si>
  <si>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</si>
  <si>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</si>
  <si>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</si>
  <si>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</si>
  <si>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</si>
  <si>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</si>
  <si>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</si>
  <si>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</si>
  <si>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</si>
  <si>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</si>
  <si>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</si>
  <si>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</si>
  <si>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</si>
  <si>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</si>
  <si>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</si>
  <si>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</si>
  <si>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</si>
  <si>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</si>
  <si>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</si>
  <si>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</si>
  <si>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</si>
  <si>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</si>
  <si>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</si>
  <si>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</si>
  <si>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</si>
  <si>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</si>
  <si>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</si>
  <si>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</si>
  <si>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</si>
  <si>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</si>
  <si>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</si>
  <si>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</si>
  <si>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</si>
  <si>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</si>
  <si>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</si>
  <si>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</si>
  <si>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</si>
  <si>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</si>
  <si>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</si>
  <si>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</si>
  <si>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</si>
  <si>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</si>
  <si>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</si>
  <si>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</si>
  <si>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</si>
  <si>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</si>
  <si>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</si>
  <si>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</si>
  <si>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</si>
  <si>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</si>
  <si>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</si>
  <si>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</si>
  <si>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</si>
  <si>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</si>
  <si>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</si>
  <si>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</si>
  <si>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</si>
  <si>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</si>
  <si>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</si>
  <si>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</si>
  <si>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</si>
  <si>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</si>
  <si>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</si>
  <si>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</si>
  <si>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</si>
  <si>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</si>
  <si>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</si>
  <si>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</si>
  <si>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</si>
  <si>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</si>
  <si>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</si>
  <si>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</si>
  <si>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</si>
  <si>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</si>
  <si>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</si>
  <si>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</si>
  <si>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</si>
  <si>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</si>
  <si>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</si>
  <si>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</si>
  <si>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</si>
  <si>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</si>
  <si>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</si>
  <si>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</si>
  <si>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</si>
  <si>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</si>
  <si>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</si>
  <si>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</si>
  <si>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</si>
  <si>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</si>
  <si>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</si>
  <si>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</si>
  <si>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</si>
  <si>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</si>
  <si>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</si>
  <si>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</si>
  <si>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</si>
  <si>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</si>
  <si>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</si>
  <si>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</si>
  <si>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</si>
  <si>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</si>
  <si>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</si>
  <si>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</si>
  <si>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</si>
  <si>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</si>
  <si>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</si>
  <si>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</si>
  <si>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</si>
  <si>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</si>
  <si>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</si>
  <si>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</si>
  <si>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</si>
  <si>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</si>
  <si>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</si>
  <si>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</si>
  <si>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</si>
  <si>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</si>
  <si>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</si>
  <si>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</si>
  <si>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</si>
  <si>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</si>
  <si>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</si>
  <si>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</si>
  <si>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</si>
  <si>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</si>
  <si>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</si>
  <si>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</si>
  <si>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</si>
  <si>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</si>
  <si>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</si>
  <si>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</si>
  <si>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</si>
  <si>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</si>
  <si>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</si>
  <si>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</si>
  <si>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</si>
  <si>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</si>
  <si>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</si>
  <si>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</si>
  <si>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</si>
  <si>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</si>
  <si>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</si>
  <si>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</si>
  <si>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</si>
  <si>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</si>
  <si>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</si>
  <si>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</si>
  <si>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</si>
  <si>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</si>
  <si>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</si>
  <si>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</si>
  <si>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</si>
  <si>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</si>
  <si>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</si>
  <si>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</si>
  <si>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</si>
  <si>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</si>
  <si>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</si>
  <si>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</si>
  <si>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</si>
  <si>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</si>
  <si>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</si>
  <si>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</si>
  <si>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</si>
  <si>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</si>
  <si>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</si>
  <si>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</si>
  <si>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</si>
  <si>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</si>
  <si>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</si>
  <si>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</si>
  <si>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</si>
  <si>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</si>
  <si>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</si>
  <si>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</si>
  <si>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</si>
  <si>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</si>
  <si>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</si>
  <si>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</si>
  <si>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</si>
  <si>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</si>
  <si>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</si>
  <si>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</si>
  <si>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</si>
  <si>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</si>
  <si>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</si>
  <si>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</si>
  <si>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</si>
  <si>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</si>
  <si>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</si>
  <si>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</si>
  <si>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</si>
  <si>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</si>
  <si>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</si>
  <si>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</si>
  <si>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</si>
  <si>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</si>
  <si>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</si>
  <si>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</si>
  <si>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</si>
  <si>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</si>
  <si>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</si>
  <si>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</si>
  <si>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</si>
  <si>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</si>
  <si>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</si>
  <si>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</si>
  <si>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</si>
  <si>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</si>
  <si>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</si>
  <si>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</si>
  <si>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</si>
  <si>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</si>
  <si>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</si>
  <si>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</si>
  <si>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</si>
  <si>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</si>
  <si>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</si>
  <si>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</si>
  <si>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</si>
  <si>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</si>
  <si>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</si>
  <si>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</si>
  <si>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</si>
  <si>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</si>
  <si>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</si>
  <si>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</si>
  <si>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</si>
  <si>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</si>
  <si>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</si>
  <si>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</si>
  <si>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</si>
  <si>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</si>
  <si>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</si>
  <si>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</si>
  <si>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</si>
  <si>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</si>
  <si>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</si>
  <si>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</si>
  <si>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</si>
  <si>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</si>
  <si>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</si>
  <si>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</si>
  <si>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</si>
  <si>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</si>
  <si>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</si>
  <si>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</si>
  <si>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</si>
  <si>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</si>
  <si>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</si>
  <si>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</si>
  <si>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</si>
  <si>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</si>
  <si>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</si>
  <si>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</si>
  <si>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</si>
  <si>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</si>
  <si>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</si>
  <si>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</si>
  <si>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</si>
  <si>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</si>
  <si>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</si>
  <si>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</si>
  <si>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</si>
  <si>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</si>
  <si>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</si>
  <si>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</si>
  <si>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</si>
  <si>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</si>
  <si>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</si>
  <si>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</si>
  <si>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</si>
  <si>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</si>
  <si>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</si>
  <si>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</si>
  <si>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</si>
  <si>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</si>
  <si>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</si>
  <si>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</si>
  <si>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</si>
  <si>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</si>
  <si>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</si>
  <si>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</si>
  <si>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</si>
  <si>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</si>
  <si>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</si>
  <si>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</si>
  <si>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</si>
  <si>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</si>
  <si>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</si>
  <si>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</si>
  <si>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</si>
  <si>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</si>
  <si>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</si>
  <si>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</si>
  <si>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</si>
  <si>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</si>
  <si>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</si>
  <si>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</si>
  <si>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</si>
  <si>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</si>
  <si>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</si>
  <si>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</si>
  <si>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</si>
  <si>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</si>
  <si>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</si>
  <si>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</si>
  <si>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</si>
  <si>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</si>
  <si>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</si>
  <si>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</si>
  <si>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</si>
  <si>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</si>
  <si>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</si>
  <si>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</si>
  <si>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</si>
  <si>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</si>
  <si>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</si>
  <si>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</si>
  <si>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</si>
  <si>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</si>
  <si>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</si>
  <si>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</si>
  <si>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</si>
  <si>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</si>
  <si>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</si>
  <si>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</si>
  <si>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</si>
  <si>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</si>
  <si>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</si>
  <si>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</si>
  <si>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</si>
  <si>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</si>
  <si>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</si>
  <si>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</si>
  <si>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</si>
  <si>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</si>
  <si>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</si>
  <si>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</si>
  <si>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</si>
  <si>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</si>
  <si>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</si>
  <si>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</si>
  <si>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</si>
  <si>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</si>
  <si>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</si>
  <si>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</si>
  <si>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</si>
  <si>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</si>
  <si>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</si>
  <si>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</si>
  <si>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</si>
  <si>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</si>
  <si>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</si>
  <si>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</si>
  <si>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</si>
  <si>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</si>
  <si>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</si>
  <si>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</si>
  <si>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</si>
  <si>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</si>
  <si>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</si>
  <si>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</si>
  <si>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</si>
  <si>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</si>
  <si>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</si>
  <si>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</si>
  <si>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</si>
  <si>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</si>
  <si>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</si>
  <si>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</si>
  <si>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</si>
  <si>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</si>
  <si>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</si>
  <si>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</si>
  <si>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</si>
  <si>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</si>
  <si>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</si>
  <si>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</si>
  <si>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</si>
  <si>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</si>
  <si>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</si>
  <si>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</si>
  <si>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</si>
  <si>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</si>
  <si>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</si>
  <si>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</si>
  <si>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</si>
  <si>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</si>
  <si>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</si>
  <si>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</si>
  <si>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</si>
  <si>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</si>
  <si>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</si>
  <si>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</si>
  <si>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</si>
  <si>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</si>
  <si>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</si>
  <si>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</si>
  <si>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</si>
  <si>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</si>
  <si>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</si>
  <si>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</si>
  <si>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</si>
  <si>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</si>
  <si>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</si>
  <si>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</si>
  <si>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</si>
  <si>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</si>
  <si>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</si>
  <si>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</si>
  <si>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</si>
  <si>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</si>
  <si>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</si>
  <si>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</si>
  <si>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</si>
  <si>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</si>
  <si>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</si>
  <si>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</si>
  <si>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</si>
  <si>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</si>
  <si>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</si>
  <si>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</si>
  <si>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</si>
  <si>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</si>
  <si>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</si>
  <si>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</si>
  <si>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</si>
  <si>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</si>
  <si>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</si>
  <si>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</si>
  <si>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</si>
  <si>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</si>
  <si>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</si>
  <si>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</si>
  <si>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</si>
  <si>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</si>
  <si>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</si>
  <si>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</si>
  <si>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</si>
  <si>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</si>
  <si>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</si>
  <si>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</si>
  <si>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</si>
  <si>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</si>
  <si>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</si>
  <si>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</si>
  <si>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</si>
  <si>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</si>
  <si>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</si>
  <si>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</si>
  <si>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</si>
  <si>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</si>
  <si>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</si>
  <si>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</si>
  <si>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</si>
  <si>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</si>
  <si>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</si>
  <si>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</si>
  <si>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</si>
  <si>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</si>
  <si>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</si>
  <si>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</si>
  <si>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</si>
  <si>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</si>
  <si>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</si>
  <si>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</si>
  <si>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</si>
  <si>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</si>
  <si>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</si>
  <si>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</si>
  <si>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</si>
  <si>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</si>
  <si>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</si>
  <si>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</si>
  <si>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</si>
  <si>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</si>
  <si>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</si>
  <si>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</si>
  <si>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</si>
  <si>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</si>
  <si>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</si>
  <si>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</si>
  <si>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</si>
  <si>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</si>
  <si>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</si>
  <si>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</si>
  <si>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</si>
  <si>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</si>
  <si>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</si>
  <si>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</si>
  <si>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</si>
  <si>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</si>
  <si>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</si>
  <si>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</si>
  <si>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</si>
  <si>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</si>
  <si>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</si>
  <si>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</si>
  <si>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</si>
  <si>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</si>
  <si>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</si>
  <si>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</si>
  <si>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</si>
  <si>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</si>
  <si>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</si>
  <si>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</si>
  <si>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</si>
  <si>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</si>
  <si>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</si>
  <si>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</si>
  <si>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</si>
  <si>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</si>
  <si>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</si>
  <si>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</si>
  <si>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</si>
  <si>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</si>
  <si>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</si>
  <si>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</si>
  <si>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</si>
  <si>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</si>
  <si>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</si>
  <si>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</si>
  <si>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</si>
  <si>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</si>
  <si>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</si>
  <si>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</si>
  <si>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</si>
  <si>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</si>
  <si>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</si>
  <si>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</si>
  <si>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</si>
  <si>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</si>
  <si>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</si>
  <si>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</si>
  <si>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</si>
  <si>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</si>
  <si>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</si>
  <si>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</si>
  <si>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</si>
  <si>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</si>
  <si>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</si>
  <si>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</si>
  <si>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</si>
  <si>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</si>
  <si>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</si>
  <si>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</si>
  <si>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</si>
  <si>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</si>
  <si>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</si>
  <si>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</si>
  <si>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</si>
  <si>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</si>
  <si>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</si>
  <si>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</si>
  <si>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</si>
  <si>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</si>
  <si>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</si>
  <si>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</si>
  <si>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</si>
  <si>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</si>
  <si>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</si>
  <si>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</si>
  <si>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</si>
  <si>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</si>
  <si>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</si>
  <si>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</si>
  <si>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</si>
  <si>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</si>
  <si>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</si>
  <si>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</si>
  <si>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</si>
  <si>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</si>
  <si>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</si>
  <si>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</si>
  <si>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</si>
  <si>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</si>
  <si>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</si>
  <si>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</si>
  <si>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</si>
  <si>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</si>
  <si>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</si>
  <si>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</si>
  <si>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</si>
  <si>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</si>
  <si>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</si>
  <si>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</si>
  <si>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</si>
  <si>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</si>
  <si>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</si>
  <si>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</si>
  <si>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</si>
  <si>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</si>
  <si>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</si>
  <si>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</si>
  <si>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</si>
  <si>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</si>
  <si>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</si>
  <si>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</si>
  <si>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</si>
  <si>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</si>
  <si>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</si>
  <si>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</si>
  <si>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</si>
  <si>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</si>
  <si>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</si>
  <si>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</si>
  <si>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</si>
  <si>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</si>
  <si>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</si>
  <si>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</si>
  <si>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</si>
  <si>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</si>
  <si>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</si>
  <si>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</si>
  <si>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</si>
  <si>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</si>
  <si>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</si>
  <si>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</si>
  <si>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</si>
  <si>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</si>
  <si>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</si>
  <si>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</si>
  <si>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</si>
  <si>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</si>
  <si>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</si>
  <si>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</si>
  <si>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</si>
  <si>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</si>
  <si>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</si>
  <si>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</si>
  <si>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</si>
  <si>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</si>
  <si>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</si>
  <si>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</si>
  <si>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</si>
  <si>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</si>
  <si>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</si>
  <si>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</si>
  <si>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</si>
  <si>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</si>
  <si>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</si>
  <si>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</si>
  <si>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</si>
  <si>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</si>
  <si>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</si>
  <si>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</si>
  <si>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</si>
  <si>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</si>
  <si>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</si>
  <si>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</si>
  <si>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</si>
  <si>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</si>
  <si>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</si>
  <si>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</si>
  <si>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</si>
  <si>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</si>
  <si>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</si>
  <si>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</si>
  <si>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</si>
  <si>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</si>
  <si>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</si>
  <si>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</si>
  <si>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</si>
  <si>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</si>
  <si>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</si>
  <si>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</si>
  <si>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</si>
  <si>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</si>
  <si>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</si>
  <si>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</si>
  <si>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</si>
  <si>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</si>
  <si>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</si>
  <si>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</si>
  <si>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</si>
  <si>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</si>
  <si>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</si>
  <si>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</si>
  <si>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</si>
  <si>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</si>
  <si>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</si>
  <si>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</si>
  <si>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</si>
  <si>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</si>
  <si>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</si>
  <si>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</si>
  <si>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</si>
  <si>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</si>
  <si>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</si>
  <si>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</si>
  <si>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</si>
  <si>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</si>
  <si>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</si>
  <si>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</si>
  <si>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</si>
  <si>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</si>
  <si>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</si>
  <si>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</si>
  <si>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</si>
  <si>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</si>
  <si>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</si>
  <si>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</si>
  <si>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</si>
  <si>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</si>
  <si>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</si>
  <si>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</si>
  <si>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</si>
  <si>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</si>
  <si>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</si>
  <si>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</si>
  <si>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</si>
  <si>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</si>
  <si>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</si>
  <si>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</si>
  <si>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</si>
  <si>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</si>
  <si>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</si>
  <si>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</si>
  <si>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</si>
  <si>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</si>
  <si>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</si>
  <si>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</si>
  <si>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</si>
  <si>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</si>
  <si>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</si>
  <si>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</si>
  <si>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</si>
  <si>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</si>
  <si>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</si>
  <si>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</si>
  <si>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</si>
  <si>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</si>
  <si>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</si>
  <si>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</si>
  <si>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</si>
  <si>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</si>
  <si>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</si>
  <si>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</si>
  <si>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</si>
  <si>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</si>
  <si>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</si>
  <si>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</si>
  <si>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</si>
  <si>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</si>
  <si>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</si>
  <si>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</si>
  <si>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</si>
  <si>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</si>
  <si>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</si>
  <si>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</si>
  <si>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</si>
  <si>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</si>
  <si>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</si>
  <si>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</si>
  <si>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</si>
  <si>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</si>
  <si>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</si>
  <si>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</si>
  <si>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</si>
  <si>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</si>
  <si>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</si>
  <si>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</si>
  <si>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</si>
  <si>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</si>
  <si>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</si>
  <si>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</si>
  <si>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</si>
  <si>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</si>
  <si>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</si>
  <si>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</si>
  <si>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</si>
  <si>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</si>
  <si>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</si>
  <si>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</si>
  <si>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</si>
  <si>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</si>
  <si>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</si>
  <si>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</si>
  <si>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</si>
  <si>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</si>
  <si>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</si>
  <si>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</si>
  <si>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</si>
  <si>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</si>
  <si>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</si>
  <si>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</si>
  <si>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</si>
  <si>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</si>
  <si>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</si>
  <si>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</si>
  <si>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</si>
  <si>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</si>
  <si>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</si>
  <si>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</si>
  <si>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</si>
  <si>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</si>
  <si>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</si>
  <si>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</si>
  <si>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</si>
  <si>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</si>
  <si>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</si>
  <si>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</si>
  <si>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</si>
  <si>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</si>
  <si>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</si>
  <si>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</si>
  <si>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</si>
  <si>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</si>
  <si>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</si>
  <si>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</si>
  <si>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</si>
  <si>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</si>
  <si>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</si>
  <si>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</si>
  <si>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</si>
  <si>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</si>
  <si>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</si>
  <si>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</si>
  <si>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</si>
  <si>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</si>
  <si>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</si>
  <si>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</si>
  <si>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</si>
  <si>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</si>
  <si>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</si>
  <si>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</si>
  <si>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</si>
  <si>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</si>
  <si>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</si>
  <si>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</si>
  <si>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</si>
  <si>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</si>
  <si>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</si>
  <si>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</si>
  <si>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</si>
  <si>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</si>
  <si>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</si>
  <si>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</si>
  <si>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</si>
  <si>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</si>
  <si>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</si>
  <si>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</si>
  <si>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</si>
  <si>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</si>
  <si>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</si>
  <si>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</si>
  <si>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</si>
  <si>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</si>
  <si>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</si>
  <si>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</si>
  <si>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</si>
  <si>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</si>
  <si>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</si>
  <si>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</si>
  <si>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</si>
  <si>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</si>
  <si>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</si>
  <si>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</si>
  <si>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</si>
  <si>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</si>
  <si>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</si>
  <si>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</si>
  <si>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</si>
  <si>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</si>
  <si>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</si>
  <si>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</si>
  <si>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</si>
  <si>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</si>
  <si>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</si>
  <si>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</si>
  <si>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</si>
  <si>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</si>
  <si>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</si>
  <si>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</si>
  <si>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</si>
  <si>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</si>
  <si>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</si>
  <si>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</si>
  <si>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</si>
  <si>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</si>
  <si>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</si>
  <si>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</si>
  <si>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</si>
  <si>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</si>
  <si>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</si>
  <si>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</si>
  <si>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</si>
  <si>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</si>
  <si>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</si>
  <si>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</si>
  <si>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</si>
  <si>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</si>
  <si>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</si>
  <si>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</si>
  <si>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</si>
  <si>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</si>
  <si>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</si>
  <si>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</si>
  <si>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</si>
  <si>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</si>
  <si>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</si>
  <si>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</si>
  <si>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</si>
  <si>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</si>
  <si>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</si>
  <si>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</si>
  <si>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</si>
  <si>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</si>
  <si>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</si>
  <si>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</si>
  <si>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</si>
  <si>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</si>
  <si>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</si>
  <si>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</si>
  <si>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</si>
  <si>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</si>
  <si>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</si>
  <si>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</si>
  <si>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</si>
  <si>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</si>
  <si>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</si>
  <si>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</si>
  <si>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</si>
  <si>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</si>
  <si>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</si>
  <si>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</si>
  <si>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</si>
  <si>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</si>
  <si>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</si>
  <si>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</si>
  <si>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</si>
  <si>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</si>
  <si>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</si>
  <si>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</si>
  <si>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</si>
  <si>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</si>
  <si>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</si>
  <si>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</si>
  <si>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</si>
  <si>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</si>
  <si>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</si>
  <si>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</si>
  <si>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</si>
  <si>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</si>
  <si>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</si>
  <si>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</si>
  <si>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</si>
  <si>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</si>
  <si>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</si>
  <si>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</si>
  <si>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</si>
  <si>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</si>
  <si>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</si>
  <si>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</si>
  <si>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</si>
  <si>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</si>
  <si>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</si>
  <si>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</si>
  <si>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</si>
  <si>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</si>
  <si>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</si>
  <si>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</si>
  <si>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</si>
  <si>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</si>
  <si>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</si>
  <si>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</si>
  <si>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</si>
  <si>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</si>
  <si>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</si>
  <si>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</si>
  <si>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</si>
  <si>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</si>
  <si>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</si>
  <si>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</si>
  <si>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</si>
  <si>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</si>
  <si>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</si>
  <si>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</si>
  <si>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</si>
  <si>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</si>
  <si>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</si>
  <si>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</si>
  <si>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</si>
  <si>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</si>
  <si>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</si>
  <si>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</si>
  <si>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</si>
  <si>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</si>
  <si>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</si>
  <si>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</si>
  <si>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</si>
  <si>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</si>
  <si>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</si>
  <si>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</si>
  <si>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</si>
  <si>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</si>
  <si>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</si>
  <si>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</si>
  <si>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</si>
  <si>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</si>
  <si>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</si>
  <si>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</si>
  <si>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</si>
  <si>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</si>
  <si>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</si>
  <si>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</si>
  <si>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</si>
  <si>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</si>
  <si>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</si>
  <si>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</si>
  <si>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</si>
  <si>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</si>
  <si>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</si>
  <si>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</si>
  <si>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</si>
  <si>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</si>
  <si>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</si>
  <si>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</si>
  <si>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</si>
  <si>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</si>
  <si>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</si>
  <si>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</si>
  <si>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</si>
  <si>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</si>
  <si>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</si>
  <si>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</si>
  <si>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</si>
  <si>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</si>
  <si>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</si>
  <si>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</si>
  <si>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</si>
  <si>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</si>
  <si>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</si>
  <si>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</si>
  <si>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</si>
  <si>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</si>
  <si>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</si>
  <si>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</si>
  <si>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</si>
  <si>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</si>
  <si>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</si>
  <si>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</si>
  <si>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</si>
  <si>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</si>
  <si>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</si>
  <si>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</si>
  <si>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</si>
  <si>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</si>
  <si>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</si>
  <si>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</si>
  <si>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</si>
  <si>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</si>
  <si>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</si>
  <si>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</si>
  <si>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</si>
  <si>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</si>
  <si>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</si>
  <si>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</si>
  <si>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</si>
  <si>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</si>
  <si>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</si>
  <si>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</si>
  <si>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</si>
  <si>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</si>
  <si>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</si>
  <si>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</si>
  <si>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</si>
  <si>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</si>
  <si>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</si>
  <si>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</si>
  <si>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</si>
  <si>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</si>
  <si>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</si>
  <si>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</si>
  <si>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</si>
  <si>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</si>
  <si>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</si>
  <si>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</si>
  <si>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</si>
  <si>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</si>
  <si>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</si>
  <si>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</si>
  <si>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</si>
  <si>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</si>
  <si>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</si>
  <si>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</si>
  <si>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</si>
  <si>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</si>
  <si>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</si>
  <si>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</si>
  <si>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</si>
  <si>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</si>
  <si>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</si>
  <si>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</si>
  <si>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</si>
  <si>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</si>
  <si>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</si>
  <si>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</si>
  <si>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</si>
  <si>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</si>
  <si>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</si>
  <si>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</si>
  <si>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</si>
  <si>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</si>
  <si>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</si>
  <si>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</si>
  <si>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</si>
  <si>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</si>
  <si>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</si>
  <si>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</si>
  <si>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</si>
  <si>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</si>
  <si>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</si>
  <si>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</si>
  <si>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</si>
  <si>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</si>
  <si>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</si>
  <si>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</si>
  <si>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</si>
  <si>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</si>
  <si>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</si>
  <si>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</si>
  <si>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</si>
  <si>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</si>
  <si>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</si>
  <si>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</si>
  <si>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</si>
  <si>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</si>
  <si>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</si>
  <si>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</si>
  <si>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</si>
  <si>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</si>
  <si>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</si>
  <si>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</si>
  <si>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</si>
  <si>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</si>
  <si>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</si>
  <si>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</si>
  <si>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</si>
  <si>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</si>
  <si>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</si>
  <si>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</si>
  <si>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</si>
  <si>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</si>
  <si>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</si>
  <si>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</si>
  <si>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</si>
  <si>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</si>
  <si>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</si>
  <si>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</si>
  <si>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</si>
  <si>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</si>
  <si>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</si>
  <si>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</si>
  <si>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</si>
  <si>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</si>
  <si>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</si>
  <si>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</si>
  <si>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</si>
  <si>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</si>
  <si>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</si>
  <si>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</si>
  <si>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</si>
  <si>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</si>
  <si>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</si>
  <si>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</si>
  <si>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</si>
  <si>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</si>
  <si>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</si>
  <si>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</si>
  <si>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</si>
  <si>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</si>
  <si>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</si>
  <si>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</si>
  <si>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</si>
  <si>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</si>
  <si>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</si>
  <si>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</si>
  <si>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</si>
  <si>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</si>
  <si>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</si>
  <si>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</si>
  <si>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</si>
  <si>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</si>
  <si>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</si>
  <si>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</si>
  <si>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</si>
  <si>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</si>
  <si>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</si>
  <si>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</si>
  <si>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</si>
  <si>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</si>
  <si>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</si>
  <si>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</si>
  <si>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</si>
  <si>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</si>
  <si>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</si>
  <si>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</si>
  <si>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</si>
  <si>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</si>
  <si>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</si>
  <si>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</si>
  <si>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</si>
  <si>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</si>
  <si>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</si>
  <si>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</si>
  <si>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</si>
  <si>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</si>
  <si>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</si>
  <si>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</si>
  <si>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</si>
  <si>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</si>
  <si>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</si>
  <si>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</si>
  <si>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</si>
  <si>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</si>
  <si>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</si>
  <si>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</si>
  <si>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</si>
  <si>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</si>
  <si>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</si>
  <si>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</si>
  <si>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</si>
  <si>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</si>
  <si>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</si>
  <si>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</si>
  <si>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</si>
  <si>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</si>
  <si>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</si>
  <si>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</si>
  <si>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</si>
  <si>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</si>
  <si>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</si>
  <si>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</si>
  <si>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</si>
  <si>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</si>
  <si>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</si>
  <si>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</si>
  <si>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</si>
  <si>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</si>
  <si>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</si>
  <si>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</si>
  <si>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</si>
  <si>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</si>
  <si>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</si>
  <si>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</si>
  <si>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</si>
  <si>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</si>
  <si>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</si>
  <si>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</si>
  <si>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</si>
  <si>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</si>
  <si>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</si>
  <si>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</si>
  <si>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</si>
  <si>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</si>
  <si>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</si>
  <si>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</si>
  <si>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</si>
  <si>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</si>
  <si>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</si>
  <si>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</si>
  <si>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</si>
  <si>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</si>
  <si>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</si>
  <si>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</si>
  <si>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</si>
  <si>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</si>
  <si>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</si>
  <si>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</si>
  <si>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</si>
  <si>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</si>
  <si>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</si>
  <si>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</si>
  <si>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</si>
  <si>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</si>
  <si>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</si>
  <si>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</si>
  <si>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</si>
  <si>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</si>
  <si>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</si>
  <si>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</si>
  <si>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</si>
  <si>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</si>
  <si>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</si>
  <si>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</si>
  <si>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</si>
  <si>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</si>
  <si>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</si>
  <si>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</si>
  <si>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</si>
  <si>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</si>
  <si>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</si>
  <si>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</si>
  <si>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</si>
  <si>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</si>
  <si>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</si>
  <si>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</si>
  <si>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</si>
  <si>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</si>
  <si>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</si>
  <si>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</si>
  <si>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</si>
  <si>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</si>
  <si>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</si>
  <si>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</si>
  <si>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</si>
  <si>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</si>
  <si>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</si>
  <si>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</si>
  <si>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</si>
  <si>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</si>
  <si>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</si>
  <si>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</si>
  <si>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</si>
  <si>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</si>
  <si>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</si>
  <si>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</si>
  <si>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</si>
  <si>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</si>
  <si>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</si>
  <si>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</si>
  <si>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</si>
  <si>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</si>
  <si>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</si>
  <si>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</si>
  <si>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</si>
  <si>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</si>
  <si>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</si>
  <si>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</si>
  <si>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</si>
  <si>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</si>
  <si>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</si>
  <si>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</si>
  <si>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</si>
  <si>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</si>
  <si>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</si>
  <si>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</si>
  <si>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</si>
  <si>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</si>
  <si>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</si>
  <si>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</si>
  <si>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</si>
  <si>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</si>
  <si>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</si>
  <si>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</si>
  <si>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</si>
  <si>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</si>
  <si>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</si>
  <si>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</si>
  <si>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</si>
  <si>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</si>
  <si>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</si>
  <si>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</si>
  <si>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</si>
  <si>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</si>
  <si>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</si>
  <si>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</si>
  <si>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</si>
  <si>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</si>
  <si>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</si>
  <si>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</si>
  <si>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</si>
  <si>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</si>
  <si>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</si>
  <si>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</si>
  <si>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</si>
  <si>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</si>
  <si>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</si>
  <si>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</si>
  <si>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</si>
  <si>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</si>
  <si>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</si>
  <si>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</si>
  <si>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</si>
  <si>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</si>
  <si>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</si>
  <si>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</si>
  <si>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</si>
  <si>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</si>
  <si>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</si>
  <si>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</si>
  <si>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</si>
  <si>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</si>
  <si>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</si>
  <si>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</si>
  <si>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</si>
  <si>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</si>
  <si>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</si>
  <si>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</si>
  <si>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</si>
  <si>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</si>
  <si>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</si>
  <si>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</si>
  <si>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</si>
  <si>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</si>
  <si>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</si>
  <si>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</si>
  <si>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</si>
  <si>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</si>
  <si>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</si>
  <si>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</si>
  <si>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</si>
  <si>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</si>
  <si>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</si>
  <si>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</si>
  <si>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</si>
  <si>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</si>
  <si>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</si>
  <si>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</si>
  <si>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</si>
  <si>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</si>
  <si>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</si>
  <si>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</si>
  <si>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</si>
  <si>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</si>
  <si>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</si>
  <si>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</si>
  <si>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</si>
  <si>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</si>
  <si>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</si>
  <si>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</si>
  <si>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</si>
  <si>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</si>
  <si>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</si>
  <si>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</si>
  <si>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</si>
  <si>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</si>
  <si>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</si>
  <si>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</si>
  <si>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</si>
  <si>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</si>
  <si>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</si>
  <si>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</si>
  <si>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</si>
  <si>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</si>
  <si>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</si>
  <si>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</si>
  <si>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</si>
  <si>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</si>
  <si>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</si>
  <si>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</si>
  <si>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</si>
  <si>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</si>
  <si>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</si>
  <si>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</si>
  <si>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</si>
  <si>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</si>
  <si>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</si>
  <si>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</si>
  <si>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</si>
  <si>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</si>
  <si>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</si>
  <si>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</si>
  <si>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</si>
  <si>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</si>
  <si>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</si>
  <si>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</si>
  <si>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</si>
  <si>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</si>
  <si>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</si>
  <si>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</si>
  <si>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</si>
  <si>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</si>
  <si>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</si>
  <si>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</si>
  <si>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</si>
  <si>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</si>
  <si>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</si>
  <si>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</si>
  <si>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</si>
  <si>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</si>
  <si>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</si>
  <si>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</si>
  <si>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</si>
  <si>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</si>
  <si>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</si>
  <si>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</si>
  <si>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</si>
  <si>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</si>
  <si>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</si>
  <si>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</si>
  <si>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</si>
  <si>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</si>
  <si>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</si>
  <si>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</si>
  <si>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</si>
  <si>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</si>
  <si>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</si>
  <si>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</si>
  <si>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</si>
  <si>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</si>
  <si>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</si>
  <si>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</si>
  <si>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</si>
  <si>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</si>
  <si>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</si>
  <si>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</si>
  <si>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</si>
  <si>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</si>
  <si>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</si>
  <si>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</si>
  <si>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</si>
  <si>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</si>
  <si>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</si>
  <si>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</si>
  <si>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</si>
  <si>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</si>
  <si>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</si>
  <si>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</si>
  <si>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</si>
  <si>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</si>
  <si>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</si>
  <si>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</si>
  <si>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</si>
  <si>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</si>
  <si>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</si>
  <si>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</si>
  <si>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</si>
  <si>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</si>
  <si>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</si>
  <si>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</si>
  <si>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</si>
  <si>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</si>
  <si>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</si>
  <si>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</si>
  <si>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</si>
  <si>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</si>
  <si>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</si>
  <si>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</si>
  <si>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</si>
  <si>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</si>
  <si>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</si>
  <si>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</si>
  <si>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</si>
  <si>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</si>
  <si>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</si>
  <si>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</si>
  <si>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</si>
  <si>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</si>
  <si>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</si>
  <si>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</si>
  <si>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</si>
  <si>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</si>
  <si>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</si>
  <si>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</si>
  <si>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</si>
  <si>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</si>
  <si>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</si>
  <si>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</si>
  <si>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</si>
  <si>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</si>
  <si>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</si>
  <si>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</si>
  <si>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</si>
  <si>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</si>
  <si>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</si>
  <si>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</si>
  <si>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</si>
  <si>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</si>
  <si>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</si>
  <si>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</si>
  <si>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</si>
  <si>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</si>
  <si>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</si>
  <si>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</si>
  <si>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</si>
  <si>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</si>
  <si>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</si>
  <si>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</si>
  <si>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</si>
  <si>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</si>
  <si>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</si>
  <si>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</si>
  <si>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</si>
  <si>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</si>
  <si>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</si>
  <si>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</si>
  <si>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</si>
  <si>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</si>
  <si>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</si>
  <si>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</si>
  <si>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</si>
  <si>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</si>
  <si>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</si>
  <si>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</si>
  <si>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</si>
  <si>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</si>
  <si>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</si>
  <si>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</si>
  <si>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</si>
  <si>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</si>
  <si>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</si>
  <si>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</si>
  <si>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</si>
  <si>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</si>
  <si>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</si>
  <si>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</si>
  <si>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</si>
  <si>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</si>
  <si>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</si>
  <si>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</si>
  <si>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</si>
  <si>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</si>
  <si>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</si>
  <si>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</si>
  <si>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</si>
  <si>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</si>
  <si>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</si>
  <si>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</si>
  <si>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</si>
  <si>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</si>
  <si>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</si>
  <si>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</si>
  <si>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</si>
  <si>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</si>
  <si>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</si>
  <si>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</si>
  <si>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</si>
  <si>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</si>
  <si>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</si>
  <si>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</si>
  <si>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</si>
  <si>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</si>
  <si>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</si>
  <si>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</si>
  <si>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</si>
  <si>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</si>
  <si>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</si>
  <si>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</si>
  <si>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</si>
  <si>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</si>
  <si>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</si>
  <si>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</si>
  <si>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</si>
  <si>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</si>
  <si>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</si>
  <si>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</si>
  <si>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</si>
  <si>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</si>
  <si>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</si>
  <si>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</si>
  <si>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</si>
  <si>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</si>
  <si>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</si>
  <si>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</si>
  <si>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</si>
  <si>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</si>
  <si>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</si>
  <si>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</si>
  <si>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</si>
  <si>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</si>
  <si>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</si>
  <si>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</si>
  <si>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</si>
  <si>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</si>
  <si>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</si>
  <si>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</si>
  <si>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</si>
  <si>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</si>
  <si>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</si>
  <si>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</si>
  <si>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</si>
  <si>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</si>
  <si>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</si>
  <si>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</si>
  <si>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</si>
  <si>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</si>
  <si>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</si>
  <si>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</si>
  <si>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</si>
  <si>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</si>
  <si>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</si>
  <si>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</si>
  <si>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</si>
  <si>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</si>
  <si>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</si>
  <si>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</si>
  <si>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</si>
  <si>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</si>
  <si>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</si>
  <si>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</si>
  <si>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</si>
  <si>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</si>
  <si>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</si>
  <si>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</si>
  <si>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</si>
  <si>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</si>
  <si>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</si>
  <si>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</si>
  <si>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</si>
  <si>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</si>
  <si>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</si>
  <si>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</si>
  <si>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</si>
  <si>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</si>
  <si>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</si>
  <si>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</si>
  <si>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</si>
  <si>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</si>
  <si>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</si>
  <si>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</si>
  <si>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</si>
  <si>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</si>
  <si>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</si>
  <si>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</si>
  <si>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</si>
  <si>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</si>
  <si>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</si>
  <si>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</si>
  <si>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</si>
  <si>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</si>
  <si>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</si>
  <si>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</si>
  <si>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</si>
  <si>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</si>
  <si>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</si>
  <si>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</si>
  <si>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</si>
  <si>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</si>
  <si>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</si>
  <si>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</si>
  <si>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</si>
  <si>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</si>
  <si>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</si>
  <si>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</si>
  <si>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</si>
  <si>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</si>
  <si>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</si>
  <si>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</si>
  <si>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</si>
  <si>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</si>
  <si>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</si>
  <si>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</si>
  <si>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</si>
  <si>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</si>
  <si>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</si>
  <si>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</si>
  <si>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</si>
  <si>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</si>
  <si>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</si>
  <si>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</si>
  <si>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</si>
  <si>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</si>
  <si>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</si>
  <si>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</si>
  <si>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</si>
  <si>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</si>
  <si>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</si>
  <si>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</si>
  <si>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</si>
  <si>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</si>
  <si>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</si>
  <si>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</si>
  <si>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</si>
  <si>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</si>
  <si>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</si>
  <si>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</si>
  <si>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</si>
  <si>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</si>
  <si>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</si>
  <si>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</si>
  <si>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</si>
  <si>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</si>
  <si>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</si>
  <si>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</si>
  <si>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</si>
  <si>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</si>
  <si>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</si>
  <si>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</si>
  <si>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</si>
  <si>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</si>
  <si>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</si>
  <si>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</si>
  <si>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</si>
  <si>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</si>
  <si>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</si>
  <si>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</si>
  <si>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</si>
  <si>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</si>
  <si>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</si>
  <si>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</si>
  <si>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</si>
  <si>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</si>
  <si>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</si>
  <si>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</si>
  <si>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</si>
  <si>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</si>
  <si>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</si>
  <si>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</si>
  <si>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</si>
  <si>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</si>
  <si>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</si>
  <si>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</si>
  <si>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</si>
  <si>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</si>
  <si>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</si>
  <si>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</si>
  <si>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</si>
  <si>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</si>
  <si>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</si>
  <si>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</si>
  <si>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</si>
  <si>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</si>
  <si>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</si>
  <si>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</si>
  <si>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</si>
  <si>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</si>
  <si>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</si>
  <si>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</si>
  <si>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</si>
  <si>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</si>
  <si>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</si>
  <si>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</si>
  <si>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</si>
  <si>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</si>
  <si>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</si>
  <si>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</si>
  <si>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</si>
  <si>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</si>
  <si>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</si>
  <si>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</si>
  <si>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</si>
  <si>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</si>
  <si>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</si>
  <si>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</si>
  <si>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</si>
  <si>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</si>
  <si>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</si>
  <si>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</si>
  <si>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</si>
  <si>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</si>
  <si>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</si>
  <si>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</si>
  <si>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</si>
  <si>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</si>
  <si>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</si>
  <si>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</si>
  <si>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</si>
  <si>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</si>
  <si>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</si>
  <si>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</si>
  <si>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</si>
  <si>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</si>
  <si>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</si>
  <si>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</si>
  <si>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</si>
  <si>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</si>
  <si>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</si>
  <si>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</si>
  <si>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</si>
  <si>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</si>
  <si>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</si>
  <si>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</si>
  <si>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</si>
  <si>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</si>
  <si>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</si>
  <si>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</si>
  <si>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</si>
  <si>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</si>
  <si>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</si>
  <si>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</si>
  <si>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</si>
  <si>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</si>
  <si>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</si>
  <si>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</si>
  <si>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</si>
  <si>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</si>
  <si>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</si>
  <si>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</si>
  <si>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</si>
  <si>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</si>
  <si>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</si>
  <si>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</si>
  <si>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</si>
  <si>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</si>
  <si>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</si>
  <si>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</si>
  <si>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</si>
  <si>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</si>
  <si>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</si>
  <si>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</si>
  <si>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</si>
  <si>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</si>
  <si>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</si>
  <si>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</si>
  <si>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</si>
  <si>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</si>
  <si>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</si>
  <si>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</si>
  <si>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</si>
  <si>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</si>
  <si>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</si>
  <si>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</si>
  <si>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</si>
  <si>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</si>
  <si>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</si>
  <si>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</si>
  <si>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</si>
  <si>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</si>
  <si>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</si>
  <si>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</si>
  <si>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</si>
  <si>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</si>
  <si>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</si>
  <si>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</si>
  <si>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</si>
  <si>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</si>
  <si>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</si>
  <si>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</si>
  <si>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</si>
  <si>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</si>
  <si>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</si>
  <si>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</si>
  <si>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</si>
  <si>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</si>
  <si>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</si>
  <si>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</si>
  <si>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</si>
  <si>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</si>
  <si>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</si>
  <si>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</si>
  <si>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</si>
  <si>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</si>
  <si>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</si>
  <si>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</si>
  <si>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</si>
  <si>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</si>
  <si>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</si>
  <si>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</si>
  <si>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</si>
  <si>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</si>
  <si>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</si>
  <si>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</si>
  <si>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</si>
  <si>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</si>
  <si>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</si>
  <si>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</si>
  <si>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</si>
  <si>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</si>
  <si>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</si>
  <si>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</si>
  <si>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</si>
  <si>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</si>
  <si>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</si>
  <si>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</si>
  <si>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</si>
  <si>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</si>
  <si>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</si>
  <si>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</si>
  <si>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</si>
  <si>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</si>
  <si>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</si>
  <si>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</si>
  <si>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</si>
  <si>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</si>
  <si>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</si>
  <si>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</si>
  <si>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</si>
  <si>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</si>
  <si>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</si>
  <si>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</si>
  <si>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</si>
  <si>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</si>
  <si>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</si>
  <si>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</si>
  <si>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</si>
  <si>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</si>
  <si>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</si>
  <si>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</si>
  <si>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</si>
  <si>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</si>
  <si>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</si>
  <si>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</si>
  <si>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</si>
  <si>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</si>
  <si>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</si>
  <si>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</si>
  <si>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</si>
  <si>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</si>
  <si>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</si>
  <si>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</si>
  <si>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</si>
  <si>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</si>
  <si>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</si>
  <si>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</si>
  <si>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</si>
  <si>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</si>
  <si>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</si>
  <si>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</si>
  <si>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</si>
  <si>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</si>
  <si>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</si>
  <si>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</si>
  <si>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</si>
  <si>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</si>
  <si>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</si>
  <si>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</si>
  <si>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</si>
  <si>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</si>
  <si>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</si>
  <si>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</si>
  <si>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</si>
  <si>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</si>
  <si>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</si>
  <si>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</si>
  <si>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</si>
  <si>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</si>
  <si>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</si>
  <si>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</si>
  <si>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</si>
  <si>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</si>
  <si>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</si>
  <si>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</si>
  <si>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</si>
  <si>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</si>
  <si>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</si>
  <si>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</si>
  <si>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</si>
  <si>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</si>
  <si>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</si>
  <si>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</si>
  <si>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</si>
  <si>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</si>
  <si>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</si>
  <si>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</si>
  <si>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</si>
  <si>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</si>
  <si>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</si>
  <si>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</si>
  <si>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</si>
  <si>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</si>
  <si>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</si>
  <si>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</si>
  <si>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</si>
  <si>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</si>
  <si>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</si>
  <si>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</si>
  <si>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</si>
  <si>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</si>
  <si>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</si>
  <si>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</si>
  <si>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</si>
  <si>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</si>
  <si>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</si>
  <si>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</si>
  <si>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</si>
  <si>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</si>
  <si>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</si>
  <si>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</si>
  <si>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</si>
  <si>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</si>
  <si>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</si>
  <si>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</si>
  <si>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</si>
  <si>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</si>
  <si>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</si>
  <si>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</si>
  <si>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</si>
  <si>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</si>
  <si>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</si>
  <si>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</si>
  <si>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</si>
  <si>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</si>
  <si>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</si>
  <si>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</si>
  <si>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</si>
  <si>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</si>
  <si>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</si>
  <si>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</si>
  <si>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</si>
  <si>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</si>
  <si>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</si>
  <si>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</si>
  <si>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</si>
  <si>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</si>
  <si>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</si>
  <si>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</si>
  <si>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</si>
  <si>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</si>
  <si>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</si>
  <si>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</si>
  <si>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</si>
  <si>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</si>
  <si>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</si>
  <si>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</si>
  <si>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</si>
  <si>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</si>
  <si>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</si>
  <si>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</si>
  <si>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</si>
  <si>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</si>
  <si>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</si>
  <si>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</si>
  <si>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</si>
  <si>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</si>
  <si>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</si>
  <si>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</si>
  <si>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</si>
  <si>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</si>
  <si>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</si>
  <si>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</si>
  <si>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</si>
  <si>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</si>
  <si>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</si>
  <si>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</si>
  <si>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</si>
  <si>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</si>
  <si>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</si>
  <si>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</si>
  <si>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</si>
  <si>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</si>
  <si>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</si>
  <si>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</si>
  <si>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</si>
  <si>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</si>
  <si>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</si>
  <si>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</si>
  <si>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</si>
  <si>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</si>
  <si>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</si>
  <si>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</si>
  <si>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</si>
  <si>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</si>
  <si>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</si>
  <si>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</si>
  <si>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</si>
  <si>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</si>
  <si>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</si>
  <si>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</si>
  <si>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</si>
  <si>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</si>
  <si>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</si>
  <si>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</si>
  <si>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</si>
  <si>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</si>
  <si>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</si>
  <si>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</si>
  <si>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</si>
  <si>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</si>
  <si>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</si>
  <si>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</si>
  <si>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</si>
  <si>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</si>
  <si>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</si>
  <si>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</si>
  <si>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</si>
  <si>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</si>
  <si>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</si>
  <si>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</si>
  <si>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</si>
  <si>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</si>
  <si>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</si>
  <si>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</si>
  <si>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</si>
  <si>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</si>
  <si>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</si>
  <si>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</si>
  <si>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</si>
  <si>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</si>
  <si>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</si>
  <si>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</si>
  <si>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</si>
  <si>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</si>
  <si>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</si>
  <si>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</si>
  <si>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</si>
  <si>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</si>
  <si>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</si>
  <si>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</si>
  <si>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</si>
  <si>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</si>
  <si>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</si>
  <si>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</si>
  <si>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</si>
  <si>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</si>
  <si>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</si>
  <si>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</si>
  <si>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</si>
  <si>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</si>
  <si>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</si>
  <si>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</si>
  <si>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</si>
  <si>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</si>
  <si>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</si>
  <si>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</si>
  <si>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</si>
  <si>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</si>
  <si>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</si>
  <si>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</si>
  <si>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</si>
  <si>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</si>
  <si>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</si>
  <si>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</si>
  <si>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</si>
  <si>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</si>
  <si>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</si>
  <si>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</si>
  <si>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</si>
  <si>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</si>
  <si>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</si>
  <si>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</si>
  <si>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</si>
  <si>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</si>
  <si>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</si>
  <si>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</si>
  <si>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</si>
  <si>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</si>
  <si>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</si>
  <si>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</si>
  <si>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</si>
  <si>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</si>
  <si>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</si>
  <si>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</si>
  <si>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</si>
  <si>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</si>
  <si>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</si>
  <si>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</si>
  <si>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</si>
  <si>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</si>
  <si>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</si>
  <si>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</si>
  <si>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</si>
  <si>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</si>
  <si>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</si>
  <si>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</si>
  <si>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</si>
  <si>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</si>
  <si>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</si>
  <si>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</si>
  <si>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</si>
  <si>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</si>
  <si>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</si>
  <si>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</si>
  <si>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</si>
  <si>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</si>
  <si>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</si>
  <si>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</si>
  <si>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</si>
  <si>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</si>
  <si>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</si>
  <si>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</si>
  <si>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</si>
  <si>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</si>
  <si>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</si>
  <si>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</si>
  <si>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</si>
  <si>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</si>
  <si>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</si>
  <si>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</si>
  <si>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</si>
  <si>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</si>
  <si>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</si>
  <si>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</si>
  <si>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</si>
  <si>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</si>
  <si>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</si>
  <si>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</si>
  <si>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</si>
  <si>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</si>
  <si>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</si>
  <si>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</si>
  <si>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</si>
  <si>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</si>
  <si>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</si>
  <si>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</si>
  <si>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</si>
  <si>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</si>
  <si>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</si>
  <si>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</si>
  <si>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</si>
  <si>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</si>
  <si>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</si>
  <si>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</si>
  <si>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</si>
  <si>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</si>
  <si>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</si>
  <si>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</si>
  <si>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</si>
  <si>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</si>
  <si>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</si>
  <si>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</si>
  <si>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</si>
  <si>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</si>
  <si>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</si>
  <si>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</si>
  <si>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</si>
  <si>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</si>
  <si>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</si>
  <si>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</si>
  <si>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</si>
  <si>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</si>
  <si>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</si>
  <si>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</si>
  <si>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</si>
  <si>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</si>
  <si>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</si>
  <si>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</si>
  <si>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</si>
  <si>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</si>
  <si>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</si>
  <si>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</si>
  <si>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</si>
  <si>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</si>
  <si>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</si>
  <si>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</si>
  <si>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</si>
  <si>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</si>
  <si>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</si>
  <si>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</si>
  <si>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</si>
  <si>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</si>
  <si>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</si>
  <si>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</si>
  <si>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</si>
  <si>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</si>
  <si>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</si>
  <si>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</si>
  <si>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</si>
  <si>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</si>
  <si>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</si>
  <si>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</si>
  <si>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</si>
  <si>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</si>
  <si>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</si>
  <si>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</si>
  <si>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</si>
  <si>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</si>
  <si>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</si>
  <si>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</si>
  <si>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</si>
  <si>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</si>
  <si>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</si>
  <si>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</si>
  <si>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</si>
  <si>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</si>
  <si>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</si>
  <si>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</si>
  <si>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</si>
  <si>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</si>
  <si>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</si>
  <si>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</si>
  <si>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</si>
  <si>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</si>
  <si>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</si>
  <si>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</si>
  <si>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</si>
  <si>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</si>
  <si>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</si>
  <si>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</si>
  <si>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</si>
  <si>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</si>
  <si>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</si>
  <si>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</si>
  <si>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</si>
  <si>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</si>
  <si>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</si>
  <si>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</si>
  <si>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</si>
  <si>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</si>
  <si>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</si>
  <si>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</si>
  <si>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</si>
  <si>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</si>
  <si>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</si>
  <si>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</si>
  <si>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</si>
  <si>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</si>
  <si>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</si>
  <si>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</si>
  <si>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</si>
  <si>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</si>
  <si>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</si>
  <si>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</si>
  <si>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</si>
  <si>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</si>
  <si>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</si>
  <si>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</si>
  <si>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</si>
  <si>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</si>
  <si>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</si>
  <si>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</si>
  <si>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</si>
  <si>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</si>
  <si>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</si>
  <si>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</si>
  <si>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</si>
  <si>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</si>
  <si>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</si>
  <si>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</si>
  <si>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</si>
  <si>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</si>
  <si>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</si>
  <si>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</si>
  <si>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</si>
  <si>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</si>
  <si>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</si>
  <si>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</si>
  <si>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</si>
  <si>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</si>
  <si>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</si>
  <si>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</si>
  <si>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</si>
  <si>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</si>
  <si>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</si>
  <si>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</si>
  <si>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</si>
  <si>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</si>
  <si>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</si>
  <si>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</si>
  <si>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</si>
  <si>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</si>
  <si>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</si>
  <si>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</si>
  <si>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</si>
  <si>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</si>
  <si>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</si>
  <si>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</si>
  <si>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</si>
  <si>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</si>
  <si>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</si>
  <si>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</si>
  <si>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</si>
  <si>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</si>
  <si>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</si>
  <si>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</si>
  <si>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</si>
  <si>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</si>
  <si>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</si>
  <si>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</si>
  <si>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</si>
  <si>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</si>
  <si>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</si>
  <si>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</si>
  <si>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</si>
  <si>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</si>
  <si>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</si>
  <si>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</si>
  <si>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</si>
  <si>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</si>
  <si>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</si>
  <si>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</si>
  <si>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</si>
  <si>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</si>
  <si>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</si>
  <si>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</si>
  <si>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</si>
  <si>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</si>
  <si>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</si>
  <si>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</si>
  <si>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</si>
  <si>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</si>
  <si>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</si>
  <si>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</si>
  <si>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</si>
  <si>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</si>
  <si>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</si>
  <si>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</si>
  <si>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</si>
  <si>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</si>
  <si>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</si>
  <si>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</si>
  <si>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</si>
  <si>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</si>
  <si>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</si>
  <si>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</si>
  <si>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</si>
  <si>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</si>
  <si>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</si>
  <si>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</si>
  <si>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</si>
  <si>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</si>
  <si>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</si>
  <si>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</si>
  <si>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</si>
  <si>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</si>
  <si>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</si>
  <si>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</si>
  <si>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</si>
  <si>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</si>
  <si>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</si>
  <si>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</si>
  <si>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</si>
  <si>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</si>
  <si>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</si>
  <si>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</si>
  <si>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</si>
  <si>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</si>
  <si>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</si>
  <si>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</si>
  <si>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</si>
  <si>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</si>
  <si>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</si>
  <si>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</si>
  <si>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</si>
  <si>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</si>
  <si>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</si>
  <si>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</si>
  <si>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</si>
  <si>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</si>
  <si>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</si>
  <si>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</si>
  <si>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</si>
  <si>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</si>
  <si>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</si>
  <si>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</si>
  <si>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</si>
  <si>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</si>
  <si>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</si>
  <si>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</si>
  <si>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</si>
  <si>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</si>
  <si>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</si>
  <si>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</si>
  <si>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</si>
  <si>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</si>
  <si>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</si>
  <si>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</si>
  <si>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</si>
  <si>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</si>
  <si>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</si>
  <si>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</si>
  <si>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</si>
  <si>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</si>
  <si>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</si>
  <si>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</si>
  <si>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</si>
  <si>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</si>
  <si>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</si>
  <si>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</si>
  <si>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</si>
  <si>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</si>
  <si>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</si>
  <si>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</si>
  <si>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</si>
  <si>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</si>
  <si>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</si>
  <si>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</si>
  <si>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</si>
  <si>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</si>
  <si>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</si>
  <si>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</si>
  <si>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</si>
  <si>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</si>
  <si>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</si>
  <si>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</si>
  <si>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</si>
  <si>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</si>
  <si>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</si>
  <si>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</si>
  <si>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</si>
  <si>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</si>
  <si>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</si>
  <si>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</si>
  <si>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</si>
  <si>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</si>
  <si>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</si>
  <si>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</si>
  <si>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</si>
  <si>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</si>
  <si>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</si>
  <si>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</si>
  <si>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</si>
  <si>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</si>
  <si>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</si>
  <si>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</si>
  <si>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</si>
  <si>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</si>
  <si>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</si>
  <si>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</si>
  <si>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</si>
  <si>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</si>
  <si>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</si>
  <si>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</si>
  <si>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</si>
  <si>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</si>
  <si>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</si>
  <si>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</si>
  <si>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</si>
  <si>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</si>
  <si>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</si>
  <si>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</si>
  <si>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</si>
  <si>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</si>
  <si>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</si>
  <si>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</si>
  <si>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</si>
  <si>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</si>
  <si>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</si>
  <si>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</si>
  <si>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</si>
  <si>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</si>
  <si>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</si>
  <si>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</si>
  <si>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</si>
  <si>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</si>
  <si>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</si>
  <si>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</si>
  <si>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</si>
  <si>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</si>
  <si>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</si>
  <si>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</si>
  <si>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</si>
  <si>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</si>
  <si>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</si>
  <si>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</si>
  <si>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</si>
  <si>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</si>
  <si>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</si>
  <si>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</si>
  <si>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</si>
  <si>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</si>
  <si>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</si>
  <si>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</si>
  <si>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</si>
  <si>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</si>
  <si>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</si>
  <si>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</si>
  <si>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</si>
  <si>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</si>
  <si>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</si>
  <si>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</si>
  <si>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</si>
  <si>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</si>
  <si>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</si>
  <si>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</si>
  <si>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</si>
  <si>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</si>
  <si>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</si>
  <si>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</si>
  <si>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</si>
  <si>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</si>
  <si>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</si>
  <si>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</si>
  <si>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</si>
  <si>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</si>
  <si>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</si>
  <si>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</si>
  <si>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</si>
  <si>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</si>
  <si>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</si>
  <si>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</si>
  <si>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</si>
  <si>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</si>
  <si>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</si>
  <si>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</si>
  <si>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</si>
  <si>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</si>
  <si>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</si>
  <si>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</si>
  <si>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</si>
  <si>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</si>
  <si>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</si>
  <si>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</si>
  <si>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</si>
  <si>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</si>
  <si>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</si>
  <si>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</si>
  <si>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</si>
  <si>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</si>
  <si>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</si>
  <si>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</si>
  <si>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</si>
  <si>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</si>
  <si>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</si>
  <si>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</si>
  <si>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</si>
  <si>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</si>
  <si>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</si>
  <si>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</si>
  <si>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</si>
  <si>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</si>
  <si>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</si>
  <si>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</si>
  <si>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</si>
  <si>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</si>
  <si>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</si>
  <si>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</si>
  <si>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</si>
  <si>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</si>
  <si>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</si>
  <si>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</si>
  <si>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</si>
  <si>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</si>
  <si>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</si>
  <si>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</si>
  <si>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</si>
  <si>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</si>
  <si>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</si>
  <si>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</si>
  <si>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</si>
  <si>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</si>
  <si>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</si>
  <si>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</si>
  <si>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</si>
  <si>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</si>
  <si>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</si>
  <si>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</si>
  <si>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</si>
  <si>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</si>
  <si>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</si>
  <si>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</si>
  <si>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</si>
  <si>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</si>
  <si>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</si>
  <si>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</si>
  <si>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</si>
  <si>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</si>
  <si>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</si>
  <si>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</si>
  <si>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</si>
  <si>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</si>
  <si>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</si>
  <si>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</si>
  <si>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</si>
  <si>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</si>
  <si>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</si>
  <si>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</si>
  <si>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</si>
  <si>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</si>
  <si>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</si>
  <si>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</si>
  <si>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</si>
  <si>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</si>
  <si>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</si>
  <si>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</si>
  <si>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</si>
  <si>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</si>
  <si>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</si>
  <si>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</si>
  <si>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</si>
  <si>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</si>
  <si>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</si>
  <si>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</si>
  <si>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</si>
  <si>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</si>
  <si>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</si>
  <si>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</si>
  <si>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</si>
  <si>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</si>
  <si>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</si>
  <si>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</si>
  <si>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</si>
  <si>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</si>
  <si>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</si>
  <si>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</si>
  <si>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</si>
  <si>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</si>
  <si>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</si>
  <si>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</si>
  <si>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</si>
  <si>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</si>
  <si>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</si>
  <si>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</si>
  <si>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</si>
  <si>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</si>
  <si>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</si>
  <si>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</si>
  <si>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</si>
  <si>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</si>
  <si>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</si>
  <si>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</si>
  <si>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</si>
  <si>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</si>
  <si>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</si>
  <si>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</si>
  <si>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</si>
  <si>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</si>
  <si>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</si>
  <si>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</si>
  <si>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</si>
  <si>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</si>
  <si>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</si>
  <si>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</si>
  <si>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</si>
  <si>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</si>
  <si>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</si>
  <si>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</si>
  <si>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</si>
  <si>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</si>
  <si>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</si>
  <si>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</si>
  <si>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</si>
  <si>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</si>
  <si>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</si>
  <si>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</si>
  <si>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</si>
  <si>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</si>
  <si>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</si>
  <si>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</si>
  <si>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</si>
  <si>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</si>
  <si>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</si>
  <si>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</si>
  <si>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</si>
  <si>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</si>
  <si>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</si>
  <si>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</si>
  <si>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</si>
  <si>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</si>
  <si>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</si>
  <si>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</si>
  <si>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</si>
  <si>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</si>
  <si>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</si>
  <si>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</si>
  <si>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</si>
  <si>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</si>
  <si>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</si>
  <si>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</si>
  <si>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</si>
  <si>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</si>
  <si>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</si>
  <si>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</si>
  <si>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</si>
  <si>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</si>
  <si>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</si>
  <si>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</si>
  <si>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</si>
  <si>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</si>
  <si>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</si>
  <si>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</si>
  <si>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</si>
  <si>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</si>
  <si>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</si>
  <si>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</si>
  <si>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</si>
  <si>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</si>
  <si>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</si>
  <si>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</si>
  <si>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</si>
  <si>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</si>
  <si>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</si>
  <si>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</si>
  <si>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</si>
  <si>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</si>
  <si>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</si>
  <si>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</si>
  <si>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</si>
  <si>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</si>
  <si>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</si>
  <si>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</si>
  <si>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</si>
  <si>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</si>
  <si>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</si>
  <si>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</si>
  <si>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</si>
  <si>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</si>
  <si>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</si>
  <si>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</si>
  <si>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</si>
  <si>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</si>
  <si>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</si>
  <si>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</si>
  <si>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</si>
  <si>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</si>
  <si>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</si>
  <si>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</si>
  <si>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</si>
  <si>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</si>
  <si>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</si>
  <si>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</si>
  <si>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</si>
  <si>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</si>
  <si>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</si>
  <si>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</si>
  <si>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</si>
  <si>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</si>
  <si>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</si>
  <si>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</si>
  <si>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</si>
  <si>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</si>
  <si>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</si>
  <si>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</si>
  <si>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</si>
  <si>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</si>
  <si>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</si>
  <si>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</si>
  <si>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</si>
  <si>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</si>
  <si>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</si>
  <si>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</si>
  <si>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</si>
  <si>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</si>
  <si>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</si>
  <si>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</si>
  <si>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</si>
  <si>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</si>
  <si>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</si>
  <si>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</si>
  <si>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</si>
  <si>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</si>
  <si>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</si>
  <si>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</si>
  <si>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</si>
  <si>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</si>
  <si>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</si>
  <si>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</si>
  <si>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</si>
  <si>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</si>
  <si>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</si>
  <si>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</si>
  <si>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</si>
  <si>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</si>
  <si>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</si>
  <si>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</si>
  <si>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</si>
  <si>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</si>
  <si>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</si>
  <si>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</si>
  <si>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</si>
  <si>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</si>
  <si>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</si>
  <si>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</si>
  <si>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</si>
  <si>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</si>
  <si>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</si>
  <si>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</si>
  <si>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</si>
  <si>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</si>
  <si>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</si>
  <si>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</si>
  <si>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</si>
  <si>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</si>
  <si>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</si>
  <si>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</si>
  <si>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</si>
  <si>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</si>
  <si>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</si>
  <si>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</si>
  <si>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</si>
  <si>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</si>
  <si>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</si>
  <si>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</si>
  <si>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</si>
  <si>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</si>
  <si>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</si>
  <si>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</si>
  <si>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</si>
  <si>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</si>
  <si>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</si>
  <si>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</si>
  <si>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</si>
  <si>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</si>
  <si>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</si>
  <si>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</si>
  <si>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</si>
  <si>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</si>
  <si>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</si>
  <si>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</si>
  <si>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</si>
  <si>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</si>
  <si>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</si>
  <si>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</si>
  <si>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</si>
  <si>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</si>
  <si>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</si>
  <si>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</si>
  <si>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</si>
  <si>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</si>
  <si>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</si>
  <si>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</si>
  <si>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</si>
  <si>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</si>
  <si>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</si>
  <si>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</si>
  <si>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</si>
  <si>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</si>
  <si>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</si>
  <si>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</si>
  <si>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</si>
  <si>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</si>
  <si>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</si>
  <si>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</si>
  <si>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</si>
  <si>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</si>
  <si>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</si>
  <si>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</si>
  <si>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</si>
  <si>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</si>
  <si>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</si>
  <si>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</si>
  <si>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</si>
  <si>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</si>
  <si>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</si>
  <si>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</si>
  <si>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</si>
  <si>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</si>
  <si>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</si>
  <si>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</si>
  <si>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</si>
  <si>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</si>
  <si>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</si>
  <si>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</si>
  <si>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</si>
  <si>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</si>
  <si>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</si>
  <si>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</si>
  <si>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</si>
  <si>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</si>
  <si>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</si>
  <si>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</si>
  <si>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</si>
  <si>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</si>
  <si>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</si>
  <si>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</si>
  <si>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</si>
  <si>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</si>
  <si>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</si>
  <si>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</si>
  <si>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</si>
  <si>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</si>
  <si>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</si>
  <si>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</si>
  <si>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</si>
  <si>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</si>
  <si>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</si>
  <si>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</si>
  <si>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</si>
  <si>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</si>
  <si>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</si>
  <si>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</si>
  <si>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</si>
  <si>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</si>
  <si>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</si>
  <si>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</si>
  <si>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</si>
  <si>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</si>
  <si>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</si>
  <si>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</si>
  <si>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</si>
  <si>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</si>
  <si>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</si>
  <si>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</si>
  <si>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</si>
  <si>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</si>
  <si>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</si>
  <si>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</si>
  <si>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</si>
  <si>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</si>
  <si>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</si>
  <si>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</si>
  <si>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</si>
  <si>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</si>
  <si>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</si>
  <si>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</si>
  <si>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</si>
  <si>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</si>
  <si>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</si>
  <si>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</si>
  <si>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</si>
  <si>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</si>
  <si>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</si>
  <si>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</si>
  <si>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</si>
  <si>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</si>
  <si>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</si>
  <si>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</si>
  <si>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</si>
  <si>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</si>
  <si>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</si>
  <si>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</si>
  <si>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</si>
  <si>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</si>
  <si>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</si>
  <si>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</si>
  <si>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</si>
  <si>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</si>
  <si>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</si>
  <si>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</si>
  <si>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</si>
  <si>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</si>
  <si>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</si>
  <si>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</si>
  <si>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</si>
  <si>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</si>
  <si>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</si>
  <si>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</si>
  <si>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</si>
  <si>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</si>
  <si>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</si>
  <si>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</si>
  <si>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</si>
  <si>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</si>
  <si>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</si>
  <si>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</si>
  <si>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</si>
  <si>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</si>
  <si>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</si>
  <si>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</si>
  <si>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</si>
  <si>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</si>
  <si>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</si>
  <si>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</si>
  <si>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</si>
  <si>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</si>
  <si>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</si>
  <si>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</si>
  <si>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</si>
  <si>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</si>
  <si>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</si>
  <si>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</si>
  <si>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</si>
  <si>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</si>
  <si>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</si>
  <si>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</si>
  <si>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</si>
  <si>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</si>
  <si>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</si>
  <si>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</si>
  <si>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</si>
  <si>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</si>
  <si>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</si>
  <si>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</si>
  <si>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</si>
  <si>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</si>
  <si>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</si>
  <si>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</si>
  <si>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</si>
  <si>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</si>
  <si>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</si>
  <si>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</si>
  <si>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</si>
  <si>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</si>
  <si>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</si>
  <si>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</si>
  <si>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</si>
  <si>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</si>
  <si>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</si>
  <si>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</si>
  <si>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</si>
  <si>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</si>
  <si>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</si>
  <si>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</si>
  <si>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</si>
  <si>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</si>
  <si>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</si>
  <si>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</si>
  <si>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</si>
  <si>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</si>
  <si>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</si>
  <si>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</si>
  <si>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</si>
  <si>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</si>
  <si>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</si>
  <si>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</si>
  <si>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</si>
  <si>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</si>
  <si>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</si>
  <si>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</si>
  <si>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</si>
  <si>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</si>
  <si>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</si>
  <si>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</si>
  <si>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</si>
  <si>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</si>
  <si>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</si>
  <si>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</si>
  <si>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</si>
  <si>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</si>
  <si>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</si>
  <si>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</si>
  <si>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</si>
  <si>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</si>
  <si>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</si>
  <si>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</si>
  <si>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</si>
  <si>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</si>
  <si>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</si>
  <si>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</si>
  <si>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</si>
  <si>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</si>
  <si>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</si>
  <si>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</si>
  <si>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</si>
  <si>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</si>
  <si>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</si>
  <si>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</si>
  <si>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</si>
  <si>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</si>
  <si>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</si>
  <si>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</si>
  <si>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</si>
  <si>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</si>
  <si>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</si>
  <si>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</si>
  <si>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</si>
  <si>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</si>
  <si>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</si>
  <si>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</si>
  <si>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</si>
  <si>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</si>
  <si>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</si>
  <si>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</si>
  <si>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</si>
  <si>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</si>
  <si>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</si>
  <si>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</si>
  <si>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</si>
  <si>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</si>
  <si>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</si>
  <si>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</si>
  <si>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</si>
  <si>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</si>
  <si>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</si>
  <si>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</si>
  <si>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</si>
  <si>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</si>
  <si>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</si>
  <si>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</si>
  <si>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</si>
  <si>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</si>
  <si>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</si>
  <si>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</si>
  <si>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</si>
  <si>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</si>
  <si>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</si>
  <si>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</si>
  <si>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</si>
  <si>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</si>
  <si>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</si>
  <si>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</si>
  <si>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</si>
  <si>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</si>
  <si>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</si>
  <si>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</si>
  <si>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</si>
  <si>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</si>
  <si>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</si>
  <si>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</si>
  <si>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</si>
  <si>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</si>
  <si>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</si>
  <si>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</si>
  <si>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</si>
  <si>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</si>
  <si>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</si>
  <si>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</si>
  <si>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</si>
  <si>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</si>
  <si>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</si>
  <si>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</si>
  <si>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</si>
  <si>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</si>
  <si>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</si>
  <si>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</si>
  <si>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</si>
  <si>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</si>
  <si>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</si>
  <si>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</si>
  <si>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</si>
  <si>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</si>
  <si>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</si>
  <si>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</si>
  <si>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</si>
  <si>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</si>
  <si>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</si>
  <si>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</si>
  <si>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</si>
  <si>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</si>
  <si>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</si>
  <si>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</si>
  <si>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</si>
  <si>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</si>
  <si>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</si>
  <si>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</si>
  <si>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</si>
  <si>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</si>
  <si>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</si>
  <si>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</si>
  <si>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</si>
  <si>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</si>
  <si>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</si>
  <si>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</si>
  <si>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</si>
  <si>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</si>
  <si>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</si>
  <si>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</si>
  <si>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</si>
  <si>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</si>
  <si>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</si>
  <si>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</si>
  <si>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</si>
  <si>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</si>
  <si>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</si>
  <si>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</si>
  <si>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</si>
  <si>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</si>
  <si>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</si>
  <si>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</si>
  <si>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</si>
  <si>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</si>
  <si>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</si>
  <si>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</si>
  <si>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</si>
  <si>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</si>
  <si>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</si>
  <si>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</si>
  <si>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</si>
  <si>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</si>
  <si>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</si>
  <si>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</si>
  <si>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</si>
  <si>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</si>
  <si>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</si>
  <si>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</si>
  <si>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</si>
  <si>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</si>
  <si>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</si>
  <si>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</si>
  <si>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</si>
  <si>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</si>
  <si>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</si>
  <si>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</si>
  <si>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</si>
  <si>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</si>
  <si>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</si>
  <si>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</si>
  <si>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</si>
  <si>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</si>
  <si>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</si>
  <si>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</si>
  <si>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</si>
  <si>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</si>
  <si>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</si>
  <si>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</si>
  <si>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</si>
  <si>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</si>
  <si>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</si>
  <si>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</si>
  <si>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</si>
  <si>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</si>
  <si>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</si>
  <si>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</si>
  <si>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</si>
  <si>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</si>
  <si>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</si>
  <si>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</si>
  <si>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</si>
  <si>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</si>
  <si>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</si>
  <si>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</si>
  <si>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</si>
  <si>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</si>
  <si>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</si>
  <si>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</si>
  <si>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</si>
  <si>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</si>
  <si>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</si>
  <si>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</si>
  <si>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</si>
  <si>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</si>
  <si>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</si>
  <si>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</si>
  <si>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</si>
  <si>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</si>
  <si>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</si>
  <si>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</si>
  <si>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</si>
  <si>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</si>
  <si>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</si>
  <si>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</si>
  <si>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</si>
  <si>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</si>
  <si>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</si>
  <si>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</si>
  <si>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</si>
  <si>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</si>
  <si>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</si>
  <si>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</si>
  <si>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</si>
  <si>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</si>
  <si>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</si>
  <si>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</si>
  <si>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</si>
  <si>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</si>
  <si>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</si>
  <si>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</si>
  <si>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</si>
  <si>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</si>
  <si>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</si>
  <si>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</si>
  <si>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</si>
  <si>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</si>
  <si>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</si>
  <si>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</si>
  <si>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</si>
  <si>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</si>
  <si>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</si>
  <si>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</si>
  <si>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</si>
  <si>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</si>
  <si>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</si>
  <si>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</si>
  <si>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</si>
  <si>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</si>
  <si>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</si>
  <si>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</si>
  <si>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</si>
  <si>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</si>
  <si>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</si>
  <si>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</si>
  <si>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</si>
  <si>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</si>
  <si>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</si>
  <si>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</si>
  <si>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</si>
  <si>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</si>
  <si>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</si>
  <si>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</si>
  <si>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</si>
  <si>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</si>
  <si>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</si>
  <si>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</si>
  <si>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</si>
  <si>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</si>
  <si>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</si>
  <si>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</si>
  <si>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</si>
  <si>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</si>
  <si>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</si>
  <si>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</si>
  <si>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</si>
  <si>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</si>
  <si>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</si>
  <si>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</si>
  <si>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</si>
  <si>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</si>
  <si>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</si>
  <si>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</si>
  <si>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</si>
  <si>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</si>
  <si>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</si>
  <si>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</si>
  <si>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</si>
  <si>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</si>
  <si>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</si>
  <si>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</si>
  <si>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</si>
  <si>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</si>
  <si>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</si>
  <si>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</si>
  <si>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</si>
  <si>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</si>
  <si>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</si>
  <si>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</si>
  <si>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</si>
  <si>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</si>
  <si>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</si>
  <si>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</si>
  <si>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</si>
  <si>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</si>
  <si>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</si>
  <si>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</si>
  <si>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</si>
  <si>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</si>
  <si>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</si>
  <si>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</si>
  <si>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</si>
  <si>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</si>
  <si>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</si>
  <si>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</si>
  <si>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</si>
  <si>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</si>
  <si>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</si>
  <si>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</si>
  <si>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</si>
  <si>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</si>
  <si>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</si>
  <si>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</si>
  <si>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</si>
  <si>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</si>
  <si>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</si>
  <si>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</si>
  <si>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</si>
  <si>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</si>
  <si>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</si>
  <si>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</si>
  <si>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</si>
  <si>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</si>
  <si>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</si>
  <si>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</si>
  <si>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</si>
  <si>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</si>
  <si>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</si>
  <si>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</si>
  <si>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</si>
  <si>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</si>
  <si>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</si>
  <si>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</si>
  <si>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</si>
  <si>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</si>
  <si>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</si>
  <si>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</si>
  <si>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</si>
  <si>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</si>
  <si>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</si>
  <si>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</si>
  <si>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</si>
  <si>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</si>
  <si>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</si>
  <si>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</si>
  <si>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</si>
  <si>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</si>
  <si>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</si>
  <si>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</si>
  <si>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</si>
  <si>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</si>
  <si>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</si>
  <si>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</si>
  <si>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</si>
  <si>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</si>
  <si>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</si>
  <si>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</si>
  <si>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</si>
  <si>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</si>
  <si>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</si>
  <si>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</si>
  <si>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</si>
  <si>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</si>
  <si>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</si>
  <si>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</si>
  <si>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</si>
  <si>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</si>
  <si>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</si>
  <si>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</si>
  <si>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</si>
  <si>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</si>
  <si>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</si>
  <si>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</si>
  <si>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</si>
  <si>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</si>
  <si>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</si>
  <si>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</si>
  <si>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</si>
  <si>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</si>
  <si>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</si>
  <si>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</si>
  <si>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</si>
  <si>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</si>
  <si>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</si>
  <si>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</si>
  <si>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</si>
  <si>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</si>
  <si>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</si>
  <si>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</si>
  <si>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</si>
  <si>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</si>
  <si>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</si>
  <si>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</si>
  <si>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</si>
  <si>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</si>
  <si>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</si>
  <si>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</si>
  <si>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</si>
  <si>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</si>
  <si>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</si>
  <si>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</si>
  <si>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</si>
  <si>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</si>
  <si>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</si>
  <si>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</si>
  <si>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</si>
  <si>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</si>
  <si>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</si>
  <si>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</si>
  <si>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</si>
  <si>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</si>
  <si>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</si>
  <si>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</si>
  <si>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</si>
  <si>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</si>
  <si>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</si>
  <si>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</si>
  <si>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</si>
  <si>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</si>
  <si>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</si>
  <si>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</si>
  <si>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</si>
  <si>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</si>
  <si>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</si>
  <si>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</si>
  <si>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</si>
  <si>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</si>
  <si>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</si>
  <si>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</si>
  <si>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</si>
  <si>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</si>
  <si>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</si>
  <si>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</si>
  <si>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</si>
  <si>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</si>
  <si>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</si>
  <si>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</si>
  <si>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</si>
  <si>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</si>
  <si>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</si>
  <si>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</si>
  <si>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</si>
  <si>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</si>
  <si>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</si>
  <si>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</si>
  <si>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</si>
  <si>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</si>
  <si>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</si>
  <si>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</si>
  <si>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</si>
  <si>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</si>
  <si>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</si>
  <si>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</si>
  <si>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</si>
  <si>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</si>
  <si>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</si>
  <si>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</si>
  <si>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</si>
  <si>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</si>
  <si>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</si>
  <si>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</si>
  <si>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</si>
  <si>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</si>
  <si>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</si>
  <si>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</si>
  <si>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</si>
  <si>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</si>
  <si>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</si>
  <si>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</si>
  <si>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</si>
  <si>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</si>
  <si>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</si>
  <si>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</si>
  <si>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</si>
  <si>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</si>
  <si>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</si>
  <si>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</si>
  <si>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</si>
  <si>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</si>
  <si>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</si>
  <si>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</si>
  <si>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</si>
  <si>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</si>
  <si>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</si>
  <si>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</si>
  <si>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</si>
  <si>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</si>
  <si>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</si>
  <si>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</si>
  <si>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</si>
  <si>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</si>
  <si>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</si>
  <si>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</si>
  <si>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</si>
  <si>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</si>
  <si>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</si>
  <si>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</si>
  <si>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</si>
  <si>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</si>
  <si>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</si>
  <si>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</si>
  <si>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</si>
  <si>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</si>
  <si>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</si>
  <si>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</si>
  <si>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</si>
  <si>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</si>
  <si>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</si>
  <si>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</si>
  <si>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</si>
  <si>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</si>
  <si>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</si>
  <si>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</si>
  <si>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</si>
  <si>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</si>
  <si>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</si>
  <si>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</si>
  <si>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</si>
  <si>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</si>
  <si>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</si>
  <si>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</si>
  <si>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</si>
  <si>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</si>
  <si>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</si>
  <si>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</si>
  <si>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</si>
  <si>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</si>
  <si>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</si>
  <si>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</si>
  <si>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</si>
  <si>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</si>
  <si>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</si>
  <si>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</si>
  <si>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</si>
  <si>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</si>
  <si>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</si>
  <si>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</si>
  <si>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</si>
  <si>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</si>
  <si>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</si>
  <si>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</si>
  <si>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</si>
  <si>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</si>
  <si>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</si>
  <si>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</si>
  <si>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</si>
  <si>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</si>
  <si>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</si>
  <si>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</si>
  <si>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</si>
  <si>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</si>
  <si>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</si>
  <si>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</si>
  <si>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</si>
  <si>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</si>
  <si>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</si>
  <si>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</si>
  <si>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</si>
  <si>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</si>
  <si>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</si>
  <si>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</si>
  <si>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</si>
  <si>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</si>
  <si>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</si>
  <si>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</si>
  <si>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</si>
  <si>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</si>
  <si>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</si>
  <si>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</si>
  <si>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</si>
  <si>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</si>
  <si>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</si>
  <si>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</si>
  <si>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</si>
  <si>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</si>
  <si>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</si>
  <si>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</si>
  <si>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</si>
  <si>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</si>
  <si>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</si>
  <si>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</si>
  <si>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</si>
  <si>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</si>
  <si>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</si>
  <si>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</si>
  <si>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</si>
  <si>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</si>
  <si>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</si>
  <si>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</si>
  <si>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</si>
  <si>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</si>
  <si>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</si>
  <si>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</si>
  <si>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</si>
  <si>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</si>
  <si>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</si>
  <si>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</si>
  <si>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</si>
  <si>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</si>
  <si>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</si>
  <si>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</si>
  <si>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</si>
  <si>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</si>
  <si>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</si>
  <si>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</si>
  <si>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</si>
  <si>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</si>
  <si>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</si>
  <si>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</si>
  <si>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</si>
  <si>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</si>
  <si>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</si>
  <si>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</si>
  <si>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</si>
  <si>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</si>
  <si>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</si>
  <si>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</si>
  <si>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</si>
  <si>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</si>
  <si>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</si>
  <si>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</si>
  <si>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</si>
  <si>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</si>
  <si>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</si>
  <si>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</si>
  <si>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</si>
  <si>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</si>
  <si>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</si>
  <si>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</si>
  <si>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</si>
  <si>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</si>
  <si>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</si>
  <si>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</si>
  <si>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</si>
  <si>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</si>
  <si>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</si>
  <si>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</si>
  <si>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</si>
  <si>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</si>
  <si>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</si>
  <si>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</si>
  <si>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</si>
  <si>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</si>
  <si>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</si>
  <si>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</si>
  <si>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</si>
  <si>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</si>
  <si>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</si>
  <si>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</si>
  <si>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</si>
  <si>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</si>
  <si>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</si>
  <si>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</si>
  <si>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</si>
  <si>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</si>
  <si>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</si>
  <si>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</si>
  <si>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</si>
  <si>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</si>
  <si>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</si>
  <si>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</si>
  <si>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</si>
  <si>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</si>
  <si>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</si>
  <si>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</si>
  <si>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</si>
  <si>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</si>
  <si>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</si>
  <si>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</si>
  <si>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</si>
  <si>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</si>
  <si>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</si>
  <si>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</si>
  <si>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</si>
  <si>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</si>
  <si>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</si>
  <si>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</si>
  <si>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</si>
  <si>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</si>
  <si>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</si>
  <si>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</si>
  <si>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</si>
  <si>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</si>
  <si>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</si>
  <si>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</si>
  <si>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</si>
  <si>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</si>
  <si>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</si>
  <si>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</si>
  <si>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</si>
  <si>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</si>
  <si>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</si>
  <si>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</si>
  <si>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</si>
  <si>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</si>
  <si>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</si>
  <si>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</si>
  <si>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</si>
  <si>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</si>
  <si>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</si>
  <si>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</si>
  <si>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</si>
  <si>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</si>
  <si>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</si>
  <si>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</si>
  <si>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</si>
  <si>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</si>
  <si>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</si>
  <si>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</si>
  <si>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</si>
  <si>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</si>
  <si>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</si>
  <si>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</si>
  <si>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</si>
  <si>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</si>
  <si>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</si>
  <si>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</si>
  <si>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</si>
  <si>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</si>
  <si>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</si>
  <si>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</si>
  <si>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</si>
  <si>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</si>
  <si>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</si>
  <si>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</si>
  <si>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</si>
  <si>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</si>
  <si>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</si>
  <si>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</si>
  <si>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</si>
  <si>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</si>
  <si>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</si>
  <si>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</si>
  <si>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</si>
  <si>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</si>
  <si>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</si>
  <si>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</si>
  <si>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</si>
  <si>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</si>
  <si>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</si>
  <si>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</si>
  <si>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</si>
  <si>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</si>
  <si>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</si>
  <si>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</si>
  <si>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</si>
  <si>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</si>
  <si>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</si>
  <si>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</si>
  <si>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</si>
  <si>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</si>
  <si>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</si>
  <si>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</si>
  <si>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</si>
  <si>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</si>
  <si>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</si>
  <si>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</si>
  <si>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</si>
  <si>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</si>
  <si>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</si>
  <si>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</si>
  <si>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</si>
  <si>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</si>
  <si>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</si>
  <si>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</si>
  <si>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</si>
  <si>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</si>
  <si>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</si>
  <si>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</si>
  <si>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</si>
  <si>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</si>
  <si>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</si>
  <si>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</si>
  <si>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</si>
  <si>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</si>
  <si>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</si>
  <si>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</si>
  <si>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</si>
  <si>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</si>
  <si>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</si>
  <si>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</si>
  <si>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</si>
  <si>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</si>
  <si>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</si>
  <si>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</si>
  <si>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</si>
  <si>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</si>
  <si>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</si>
  <si>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</si>
  <si>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</si>
  <si>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</si>
  <si>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</si>
  <si>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</si>
  <si>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</si>
  <si>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</si>
  <si>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</si>
  <si>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</si>
  <si>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</si>
  <si>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</si>
  <si>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</si>
  <si>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</si>
  <si>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</si>
  <si>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</si>
  <si>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</si>
  <si>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</si>
  <si>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</si>
  <si>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</si>
  <si>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</si>
  <si>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</si>
  <si>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</si>
  <si>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</si>
  <si>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</si>
  <si>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</si>
  <si>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</si>
  <si>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</si>
  <si>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</si>
  <si>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</si>
  <si>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</si>
  <si>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</si>
  <si>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</si>
  <si>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</si>
  <si>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</si>
  <si>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</si>
  <si>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</si>
  <si>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</si>
  <si>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</si>
  <si>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</si>
  <si>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</si>
  <si>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</si>
  <si>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</si>
  <si>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</si>
  <si>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</si>
  <si>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</si>
  <si>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</si>
  <si>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</si>
  <si>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</si>
  <si>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</si>
  <si>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</si>
  <si>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</si>
  <si>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</si>
  <si>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</si>
  <si>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</si>
  <si>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</si>
  <si>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</si>
  <si>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</si>
  <si>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</si>
  <si>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</si>
  <si>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</si>
  <si>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</si>
  <si>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</si>
  <si>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</si>
  <si>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</si>
  <si>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</si>
  <si>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</si>
  <si>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</si>
  <si>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</si>
  <si>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</si>
  <si>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</si>
  <si>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</si>
  <si>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</si>
  <si>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</si>
  <si>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</si>
  <si>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</si>
  <si>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</si>
  <si>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</si>
  <si>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</si>
  <si>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</si>
  <si>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</si>
  <si>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</si>
  <si>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</si>
  <si>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</si>
  <si>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</si>
  <si>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</si>
  <si>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</si>
  <si>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</si>
  <si>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</si>
  <si>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</si>
  <si>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</si>
  <si>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</si>
  <si>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</si>
  <si>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</si>
  <si>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</si>
  <si>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</si>
  <si>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</si>
  <si>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</si>
  <si>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</si>
  <si>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</si>
  <si>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</si>
  <si>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</si>
  <si>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</si>
  <si>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</si>
  <si>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</si>
  <si>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</si>
  <si>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</si>
  <si>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</si>
  <si>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</si>
  <si>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</si>
  <si>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</si>
  <si>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</si>
  <si>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</si>
  <si>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</si>
  <si>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</si>
  <si>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</si>
  <si>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</si>
  <si>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</si>
  <si>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</si>
  <si>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</si>
  <si>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</si>
  <si>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</si>
  <si>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</si>
  <si>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</si>
  <si>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</si>
  <si>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</si>
  <si>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</si>
  <si>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</si>
  <si>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</si>
  <si>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</si>
  <si>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</si>
  <si>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</si>
  <si>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</si>
  <si>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</si>
  <si>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</si>
  <si>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</si>
  <si>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</si>
  <si>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</si>
  <si>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</si>
  <si>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</si>
  <si>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</si>
  <si>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</si>
  <si>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</si>
  <si>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</si>
  <si>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</si>
  <si>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</si>
  <si>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</si>
  <si>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</si>
  <si>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</si>
  <si>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</si>
  <si>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</si>
  <si>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</si>
  <si>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</si>
  <si>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</si>
  <si>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</si>
  <si>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</si>
  <si>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</si>
  <si>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</si>
  <si>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</si>
  <si>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</si>
  <si>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</si>
  <si>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</si>
  <si>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</si>
  <si>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</si>
  <si>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</si>
  <si>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</si>
  <si>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</si>
  <si>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</si>
  <si>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</si>
  <si>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</si>
  <si>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</si>
  <si>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</si>
  <si>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</si>
  <si>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</si>
  <si>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</si>
  <si>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</si>
  <si>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</si>
  <si>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</si>
  <si>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</si>
  <si>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</si>
  <si>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</si>
  <si>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</si>
  <si>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</si>
  <si>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</si>
  <si>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</si>
  <si>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</si>
  <si>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</si>
  <si>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</si>
  <si>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</si>
  <si>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</si>
  <si>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</si>
  <si>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</si>
  <si>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</si>
  <si>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</si>
  <si>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</si>
  <si>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</si>
  <si>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</si>
  <si>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</si>
  <si>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</si>
  <si>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</si>
  <si>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</si>
  <si>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</si>
  <si>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</si>
  <si>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</si>
  <si>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</si>
  <si>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</si>
  <si>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</si>
  <si>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</si>
  <si>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</si>
  <si>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</si>
  <si>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</si>
  <si>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</si>
  <si>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</si>
  <si>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</si>
  <si>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</si>
  <si>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</si>
  <si>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</si>
  <si>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</si>
  <si>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</si>
  <si>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</si>
  <si>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</si>
  <si>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</si>
  <si>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</si>
  <si>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</si>
  <si>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</si>
  <si>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</si>
  <si>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</si>
  <si>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</si>
  <si>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</si>
  <si>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</si>
  <si>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</si>
  <si>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</si>
  <si>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</si>
  <si>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</si>
  <si>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</si>
  <si>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</si>
  <si>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</si>
  <si>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</si>
  <si>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</si>
  <si>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</si>
  <si>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</si>
  <si>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</si>
  <si>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</si>
  <si>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</si>
  <si>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</si>
  <si>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</si>
  <si>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</si>
  <si>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</si>
  <si>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</si>
  <si>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</si>
  <si>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</si>
  <si>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</si>
  <si>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</si>
  <si>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</si>
  <si>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</si>
  <si>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</si>
  <si>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</si>
  <si>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</si>
  <si>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</si>
  <si>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</si>
  <si>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</si>
  <si>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</si>
  <si>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</si>
  <si>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</si>
  <si>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</si>
  <si>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</si>
  <si>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</si>
  <si>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</si>
  <si>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</si>
  <si>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</si>
  <si>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</si>
  <si>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</si>
  <si>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</si>
  <si>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</si>
  <si>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</si>
  <si>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</si>
  <si>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</si>
  <si>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</si>
  <si>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</si>
  <si>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</si>
  <si>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</si>
  <si>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</si>
  <si>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</si>
  <si>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</si>
  <si>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</si>
  <si>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</si>
  <si>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</si>
  <si>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</si>
  <si>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</si>
  <si>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</si>
  <si>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</si>
  <si>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</si>
  <si>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</si>
  <si>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</si>
  <si>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</si>
  <si>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</si>
  <si>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</si>
  <si>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</si>
  <si>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</si>
  <si>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</si>
  <si>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</si>
  <si>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</si>
  <si>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</si>
  <si>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</si>
  <si>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</si>
  <si>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</si>
  <si>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</si>
  <si>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</si>
  <si>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</si>
  <si>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</si>
  <si>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</si>
  <si>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</si>
  <si>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</si>
  <si>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</si>
  <si>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</si>
  <si>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</si>
  <si>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</si>
  <si>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</si>
  <si>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</si>
  <si>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</si>
  <si>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</si>
  <si>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</si>
  <si>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</si>
  <si>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</si>
  <si>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</si>
  <si>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</si>
  <si>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</si>
  <si>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</si>
  <si>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</si>
  <si>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</si>
  <si>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</si>
  <si>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</si>
  <si>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</si>
  <si>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</si>
  <si>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</si>
  <si>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</si>
  <si>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</si>
  <si>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</si>
  <si>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</si>
  <si>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</si>
  <si>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</si>
  <si>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</si>
  <si>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</si>
  <si>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</si>
  <si>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</si>
  <si>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</si>
  <si>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</si>
  <si>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</si>
  <si>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</si>
  <si>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</si>
  <si>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</si>
  <si>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</si>
  <si>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</si>
  <si>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</si>
  <si>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</si>
  <si>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</si>
  <si>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</si>
  <si>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</si>
  <si>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</si>
  <si>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</si>
  <si>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</si>
  <si>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</si>
  <si>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</si>
  <si>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</si>
  <si>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</si>
  <si>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</si>
  <si>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</si>
  <si>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</si>
  <si>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</si>
  <si>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</si>
  <si>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</si>
  <si>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</si>
  <si>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</si>
  <si>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</si>
  <si>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</si>
  <si>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</si>
  <si>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</si>
  <si>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</si>
  <si>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</si>
  <si>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</si>
  <si>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</si>
  <si>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</si>
  <si>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</si>
  <si>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</si>
  <si>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</si>
  <si>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</si>
  <si>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</si>
  <si>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</si>
  <si>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</si>
  <si>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</si>
  <si>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</si>
  <si>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</si>
  <si>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</si>
  <si>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</si>
  <si>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</si>
  <si>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</si>
  <si>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</si>
  <si>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</si>
  <si>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</si>
  <si>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</si>
  <si>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</si>
  <si>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</si>
  <si>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</si>
  <si>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</si>
  <si>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</si>
  <si>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</si>
  <si>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</si>
  <si>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</si>
  <si>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</si>
  <si>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</si>
  <si>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</si>
  <si>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</si>
  <si>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</si>
  <si>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</si>
  <si>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</si>
  <si>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</si>
  <si>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</si>
  <si>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</si>
  <si>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</si>
  <si>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</si>
  <si>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</si>
  <si>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</si>
  <si>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</si>
  <si>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</si>
  <si>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</si>
  <si>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</si>
  <si>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</si>
  <si>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</si>
  <si>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</si>
  <si>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</si>
  <si>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</si>
  <si>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</si>
  <si>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</si>
  <si>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</si>
  <si>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</si>
  <si>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</si>
  <si>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</si>
  <si>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</si>
  <si>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</si>
  <si>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</si>
  <si>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</si>
  <si>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</si>
  <si>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</si>
  <si>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</si>
  <si>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</si>
  <si>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</si>
  <si>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</si>
  <si>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</si>
  <si>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</si>
  <si>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</si>
  <si>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</si>
  <si>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</si>
  <si>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</si>
  <si>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</si>
  <si>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</si>
  <si>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</si>
  <si>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</si>
  <si>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</si>
  <si>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</si>
  <si>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</si>
  <si>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</si>
  <si>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</si>
  <si>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</si>
  <si>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</si>
  <si>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</si>
  <si>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</si>
  <si>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</si>
  <si>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</si>
  <si>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</si>
  <si>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</si>
  <si>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</si>
  <si>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</si>
  <si>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</si>
  <si>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</si>
  <si>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</si>
  <si>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</si>
  <si>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</si>
  <si>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</si>
  <si>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</si>
  <si>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</si>
  <si>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</si>
  <si>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</si>
  <si>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</si>
  <si>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</si>
  <si>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</si>
  <si>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</si>
  <si>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</si>
  <si>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</si>
  <si>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</si>
  <si>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</si>
  <si>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</si>
  <si>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</si>
  <si>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</si>
  <si>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</si>
  <si>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</si>
  <si>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</si>
  <si>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</si>
  <si>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</si>
  <si>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</si>
  <si>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</si>
  <si>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</si>
  <si>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</si>
  <si>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</si>
  <si>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</si>
  <si>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</si>
  <si>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</si>
  <si>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</si>
  <si>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</si>
  <si>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</si>
  <si>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</si>
  <si>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</si>
  <si>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</si>
  <si>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</si>
  <si>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</si>
  <si>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</si>
  <si>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</si>
  <si>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</si>
  <si>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</si>
  <si>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</si>
  <si>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</si>
  <si>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</si>
  <si>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</si>
  <si>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</si>
  <si>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</si>
  <si>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</si>
  <si>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</si>
  <si>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</si>
  <si>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</si>
  <si>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</si>
  <si>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</si>
  <si>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</si>
  <si>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</si>
  <si>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</si>
  <si>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</si>
  <si>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</si>
  <si>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</si>
  <si>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</si>
  <si>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</si>
  <si>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</si>
  <si>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</si>
  <si>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</si>
  <si>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</si>
  <si>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</si>
  <si>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</si>
  <si>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</si>
  <si>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</si>
  <si>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</si>
  <si>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</si>
  <si>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</si>
  <si>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</si>
  <si>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</si>
  <si>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</si>
  <si>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</si>
  <si>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</si>
  <si>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</si>
  <si>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</si>
  <si>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</si>
  <si>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</si>
  <si>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</si>
  <si>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</si>
  <si>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</si>
  <si>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</si>
  <si>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</si>
  <si>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</si>
  <si>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</si>
  <si>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</si>
  <si>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</si>
  <si>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</si>
  <si>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</si>
  <si>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</si>
  <si>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</si>
  <si>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</si>
  <si>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</si>
  <si>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</si>
  <si>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</si>
  <si>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</si>
  <si>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</si>
  <si>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</si>
  <si>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</si>
  <si>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</si>
  <si>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</si>
  <si>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</si>
  <si>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</si>
  <si>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</si>
  <si>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</si>
  <si>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</si>
  <si>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</si>
  <si>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</si>
  <si>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</si>
  <si>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</si>
  <si>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</si>
  <si>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</si>
  <si>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</si>
  <si>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</si>
  <si>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</si>
  <si>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</si>
  <si>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</si>
  <si>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</si>
  <si>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</si>
  <si>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</si>
  <si>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</si>
  <si>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</si>
  <si>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</si>
  <si>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</si>
  <si>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</si>
  <si>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</si>
  <si>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</si>
  <si>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</si>
  <si>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</si>
  <si>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</si>
  <si>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</si>
  <si>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</si>
  <si>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</si>
  <si>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</si>
  <si>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</si>
  <si>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</si>
  <si>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</si>
  <si>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</si>
  <si>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</si>
  <si>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</si>
  <si>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</si>
  <si>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</si>
  <si>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</si>
  <si>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</si>
  <si>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</si>
  <si>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</si>
  <si>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</si>
  <si>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</si>
  <si>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</si>
  <si>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</si>
  <si>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</si>
  <si>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</si>
  <si>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</si>
  <si>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</si>
  <si>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</si>
  <si>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</si>
  <si>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</si>
  <si>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</si>
  <si>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</si>
  <si>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</si>
  <si>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</si>
  <si>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</si>
  <si>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</si>
  <si>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</si>
  <si>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</si>
  <si>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</si>
  <si>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</si>
  <si>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</si>
  <si>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</si>
  <si>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</si>
  <si>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</si>
  <si>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</si>
  <si>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</si>
  <si>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</si>
  <si>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</si>
  <si>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</si>
  <si>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</si>
  <si>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</si>
  <si>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</si>
  <si>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</si>
  <si>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</si>
  <si>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</si>
  <si>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</si>
  <si>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</si>
  <si>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</si>
  <si>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</si>
  <si>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</si>
  <si>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</si>
  <si>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</si>
  <si>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</si>
  <si>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</si>
  <si>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</si>
  <si>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</si>
  <si>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</si>
  <si>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</si>
  <si>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</si>
  <si>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</si>
  <si>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</si>
  <si>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</si>
  <si>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</si>
  <si>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</si>
  <si>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</si>
  <si>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</si>
  <si>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</si>
  <si>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</si>
  <si>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</si>
  <si>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</si>
  <si>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</si>
  <si>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</si>
  <si>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</si>
  <si>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</si>
  <si>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</si>
  <si>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</si>
  <si>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</si>
  <si>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</si>
  <si>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</si>
  <si>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</si>
  <si>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</si>
  <si>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</si>
  <si>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</si>
  <si>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</si>
  <si>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</si>
  <si>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</si>
  <si>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</si>
  <si>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</si>
  <si>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</si>
  <si>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</si>
  <si>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</si>
  <si>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</si>
  <si>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</si>
  <si>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</si>
  <si>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</si>
  <si>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</si>
  <si>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</si>
  <si>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</si>
  <si>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</si>
  <si>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</si>
  <si>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</si>
  <si>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</si>
  <si>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</si>
  <si>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</si>
  <si>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</si>
  <si>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</si>
  <si>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</si>
  <si>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</si>
  <si>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</si>
  <si>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</si>
  <si>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</si>
  <si>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</si>
  <si>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</si>
  <si>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</si>
  <si>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</si>
  <si>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</si>
  <si>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</si>
  <si>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</si>
  <si>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</si>
  <si>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</si>
  <si>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</si>
  <si>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</si>
  <si>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</si>
  <si>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</si>
  <si>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</si>
  <si>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</si>
  <si>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</si>
  <si>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</si>
  <si>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</si>
  <si>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</si>
  <si>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</si>
  <si>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</si>
  <si>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</si>
  <si>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</si>
  <si>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</si>
  <si>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</si>
  <si>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</si>
  <si>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</si>
  <si>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</si>
  <si>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</si>
  <si>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</si>
  <si>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</si>
  <si>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</si>
  <si>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</si>
  <si>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</si>
  <si>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</si>
  <si>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</si>
  <si>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</si>
  <si>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</si>
  <si>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</si>
  <si>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</si>
  <si>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</si>
  <si>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</si>
  <si>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</si>
  <si>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</si>
  <si>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</si>
  <si>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</si>
  <si>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</si>
  <si>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</si>
  <si>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</si>
  <si>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</si>
  <si>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</si>
  <si>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</si>
  <si>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</si>
  <si>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</si>
  <si>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</si>
  <si>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</si>
  <si>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</si>
  <si>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</si>
  <si>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</si>
  <si>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</si>
  <si>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</si>
  <si>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</si>
  <si>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</si>
  <si>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</si>
  <si>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</si>
  <si>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</si>
  <si>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</si>
  <si>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</si>
  <si>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</si>
  <si>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</si>
  <si>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</si>
  <si>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</si>
  <si>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</si>
  <si>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</si>
  <si>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</si>
  <si>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</si>
  <si>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</si>
  <si>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</si>
  <si>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</si>
  <si>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</si>
  <si>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</si>
  <si>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</si>
  <si>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</si>
  <si>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</si>
  <si>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</si>
  <si>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</si>
  <si>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</si>
  <si>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</si>
  <si>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</si>
  <si>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</si>
  <si>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</si>
  <si>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</si>
  <si>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</si>
  <si>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</si>
  <si>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</si>
  <si>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</si>
  <si>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</si>
  <si>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</si>
  <si>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</si>
  <si>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</si>
  <si>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</si>
  <si>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</si>
  <si>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</si>
  <si>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</si>
  <si>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</si>
  <si>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</si>
  <si>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</si>
  <si>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</si>
  <si>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</si>
  <si>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</si>
  <si>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</si>
  <si>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</si>
  <si>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</si>
  <si>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</si>
  <si>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</si>
  <si>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</si>
  <si>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</si>
  <si>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</si>
  <si>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</si>
  <si>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</si>
  <si>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</si>
  <si>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</si>
  <si>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</si>
  <si>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</si>
  <si>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</si>
  <si>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</si>
  <si>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</si>
  <si>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</si>
  <si>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</si>
  <si>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</si>
  <si>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</si>
  <si>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</si>
  <si>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</si>
  <si>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</si>
  <si>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</si>
  <si>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</si>
  <si>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</si>
  <si>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</si>
  <si>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</si>
  <si>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</si>
  <si>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</si>
  <si>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</si>
  <si>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</si>
  <si>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</si>
  <si>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</si>
  <si>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</si>
  <si>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</si>
  <si>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</si>
  <si>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</si>
  <si>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</si>
  <si>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</si>
  <si>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</si>
  <si>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</si>
  <si>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</si>
  <si>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</si>
  <si>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</si>
  <si>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</si>
  <si>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</si>
  <si>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</si>
  <si>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</si>
  <si>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</si>
  <si>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</si>
  <si>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</si>
  <si>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</si>
  <si>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</si>
  <si>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</si>
  <si>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</si>
  <si>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</si>
  <si>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</si>
  <si>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</si>
  <si>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</si>
  <si>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</si>
  <si>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</si>
  <si>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</si>
  <si>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</si>
  <si>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</si>
  <si>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</si>
  <si>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</si>
  <si>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</si>
  <si>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</si>
  <si>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</si>
  <si>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</si>
  <si>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</si>
  <si>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</si>
  <si>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</si>
  <si>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</si>
  <si>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</si>
  <si>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</si>
  <si>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</si>
  <si>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</si>
  <si>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</si>
  <si>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</si>
  <si>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</si>
  <si>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</si>
  <si>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</si>
  <si>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</si>
  <si>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</si>
  <si>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</si>
  <si>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</si>
  <si>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</si>
  <si>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</si>
  <si>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</si>
  <si>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</si>
  <si>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</si>
  <si>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</si>
  <si>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</si>
  <si>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</si>
  <si>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</si>
  <si>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</si>
  <si>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</si>
  <si>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</si>
  <si>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</si>
  <si>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</si>
  <si>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</si>
  <si>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</si>
  <si>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</si>
  <si>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</si>
  <si>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</si>
  <si>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</si>
  <si>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</si>
  <si>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</si>
  <si>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</si>
  <si>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</si>
  <si>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</si>
  <si>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</si>
  <si>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</si>
  <si>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</si>
  <si>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</si>
  <si>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</si>
  <si>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</si>
  <si>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</si>
  <si>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</si>
  <si>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</si>
  <si>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</si>
  <si>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</si>
  <si>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</si>
  <si>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</si>
  <si>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</si>
  <si>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</si>
  <si>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</si>
  <si>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</si>
  <si>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</si>
  <si>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</si>
  <si>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</si>
  <si>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</si>
  <si>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</si>
  <si>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</si>
  <si>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</si>
  <si>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</si>
  <si>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</si>
  <si>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</si>
  <si>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</si>
  <si>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</si>
  <si>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</si>
  <si>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</si>
  <si>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</si>
  <si>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</si>
  <si>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</si>
  <si>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</si>
  <si>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</si>
  <si>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</si>
  <si>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</si>
  <si>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</si>
  <si>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</si>
  <si>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</si>
  <si>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</si>
  <si>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</si>
  <si>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</si>
  <si>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</si>
  <si>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</si>
  <si>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</si>
  <si>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</si>
  <si>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</si>
  <si>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</si>
  <si>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</si>
  <si>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</si>
  <si>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</si>
  <si>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</si>
  <si>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</si>
  <si>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</si>
  <si>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</si>
  <si>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</si>
  <si>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</si>
  <si>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</si>
  <si>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</si>
  <si>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</si>
  <si>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</si>
  <si>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</si>
  <si>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</si>
  <si>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</si>
  <si>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</si>
  <si>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</si>
  <si>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</si>
  <si>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</si>
  <si>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</si>
  <si>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</si>
  <si>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</si>
  <si>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</si>
  <si>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</si>
  <si>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</si>
  <si>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</si>
  <si>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</si>
  <si>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</si>
  <si>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</si>
  <si>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</si>
  <si>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</si>
  <si>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</si>
  <si>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</si>
  <si>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</si>
  <si>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</si>
  <si>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</si>
  <si>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</si>
  <si>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</si>
  <si>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</si>
  <si>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</si>
  <si>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</si>
  <si>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</si>
  <si>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</si>
  <si>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</si>
  <si>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</si>
  <si>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</si>
  <si>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</si>
  <si>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</si>
  <si>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</si>
  <si>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</si>
  <si>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</si>
  <si>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</si>
  <si>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</si>
  <si>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</si>
  <si>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</si>
  <si>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</si>
  <si>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</si>
  <si>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</si>
  <si>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</si>
  <si>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</si>
  <si>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</si>
  <si>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</si>
  <si>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</si>
  <si>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</si>
  <si>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</si>
  <si>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</si>
  <si>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</si>
  <si>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</si>
  <si>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</si>
  <si>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</si>
  <si>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</si>
  <si>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</si>
  <si>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</si>
  <si>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</si>
  <si>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</si>
  <si>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</si>
  <si>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</si>
  <si>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</si>
  <si>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</si>
  <si>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</si>
  <si>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</si>
  <si>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</si>
  <si>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</si>
  <si>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</si>
  <si>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</si>
  <si>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</si>
  <si>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</si>
  <si>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</si>
  <si>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</si>
  <si>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</si>
  <si>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</si>
  <si>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</si>
  <si>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</si>
  <si>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</si>
  <si>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</si>
  <si>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</si>
  <si>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</si>
  <si>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</si>
  <si>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</si>
  <si>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</si>
  <si>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</si>
  <si>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</si>
  <si>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</si>
  <si>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</si>
  <si>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</si>
  <si>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</si>
  <si>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</si>
  <si>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</si>
  <si>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</si>
  <si>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</si>
  <si>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</si>
  <si>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</si>
  <si>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</si>
  <si>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</si>
  <si>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</si>
  <si>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</si>
  <si>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</si>
  <si>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</si>
  <si>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</si>
  <si>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</si>
  <si>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</si>
  <si>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</si>
  <si>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</si>
  <si>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</si>
  <si>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</si>
  <si>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</si>
  <si>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</si>
  <si>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</si>
  <si>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</si>
  <si>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</si>
  <si>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</si>
  <si>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</si>
  <si>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</si>
  <si>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</si>
  <si>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</si>
  <si>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</si>
  <si>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</si>
  <si>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</si>
  <si>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</si>
  <si>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</si>
  <si>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</si>
  <si>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</si>
  <si>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</si>
  <si>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</si>
  <si>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</si>
  <si>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</si>
  <si>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</si>
  <si>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</si>
  <si>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</si>
  <si>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</si>
  <si>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</si>
  <si>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</si>
  <si>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</si>
  <si>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</si>
  <si>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</si>
  <si>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</si>
  <si>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</si>
  <si>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</si>
  <si>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</si>
  <si>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</si>
  <si>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</si>
  <si>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</si>
  <si>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</si>
  <si>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</si>
  <si>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</si>
  <si>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</si>
  <si>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</si>
  <si>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</si>
  <si>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</si>
  <si>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</si>
  <si>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</si>
  <si>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</si>
  <si>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</si>
  <si>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</si>
  <si>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</si>
  <si>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</si>
  <si>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</si>
  <si>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</si>
  <si>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</si>
  <si>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</si>
  <si>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</si>
  <si>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</si>
  <si>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</si>
  <si>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</si>
  <si>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</si>
  <si>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</si>
  <si>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</si>
  <si>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</si>
  <si>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</si>
  <si>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</si>
  <si>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</si>
  <si>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</si>
  <si>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</si>
  <si>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</si>
  <si>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</si>
  <si>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</si>
  <si>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</si>
  <si>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</si>
  <si>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</si>
  <si>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</si>
  <si>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</si>
  <si>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</si>
  <si>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</si>
  <si>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</si>
  <si>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</si>
  <si>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</si>
  <si>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</si>
  <si>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</si>
  <si>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</si>
  <si>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</si>
  <si>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</si>
  <si>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</si>
  <si>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</si>
  <si>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</si>
  <si>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</si>
  <si>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</si>
  <si>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</si>
  <si>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</si>
  <si>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</si>
  <si>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</si>
  <si>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</si>
  <si>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</si>
  <si>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</si>
  <si>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</si>
  <si>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</si>
  <si>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</si>
  <si>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</si>
  <si>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</si>
  <si>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</si>
  <si>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</si>
  <si>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</si>
  <si>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</si>
  <si>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</si>
  <si>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</si>
  <si>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</si>
  <si>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</si>
  <si>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</si>
  <si>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</si>
  <si>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</si>
  <si>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</si>
  <si>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</si>
  <si>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</si>
  <si>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</si>
  <si>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</si>
  <si>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</si>
  <si>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</si>
  <si>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</si>
  <si>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</si>
  <si>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</si>
  <si>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</si>
  <si>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</si>
  <si>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</si>
  <si>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</si>
  <si>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</si>
  <si>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</si>
  <si>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</si>
  <si>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</si>
  <si>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</si>
  <si>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</si>
  <si>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</si>
  <si>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</si>
  <si>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</si>
  <si>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</si>
  <si>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</si>
  <si>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</si>
  <si>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</si>
  <si>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</si>
  <si>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</si>
  <si>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</si>
  <si>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</si>
  <si>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</si>
  <si>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</si>
  <si>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</si>
  <si>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</si>
  <si>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</si>
  <si>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</si>
  <si>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</si>
  <si>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</si>
  <si>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</si>
  <si>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</si>
  <si>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</si>
  <si>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</si>
  <si>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</si>
  <si>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</si>
  <si>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</si>
  <si>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</si>
  <si>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</si>
  <si>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</si>
  <si>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</si>
  <si>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</si>
  <si>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</si>
  <si>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</si>
  <si>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</si>
  <si>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</si>
  <si>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</si>
  <si>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</si>
  <si>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</si>
  <si>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</si>
  <si>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</si>
  <si>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</si>
  <si>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</si>
  <si>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</si>
  <si>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</si>
  <si>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</si>
  <si>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</si>
  <si>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</si>
  <si>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</si>
  <si>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</si>
  <si>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</si>
  <si>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</si>
  <si>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</si>
  <si>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</si>
  <si>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</si>
  <si>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</si>
  <si>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</si>
  <si>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</si>
  <si>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</si>
  <si>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</si>
  <si>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</si>
  <si>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</si>
  <si>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</si>
  <si>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</si>
  <si>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</si>
  <si>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</si>
  <si>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</si>
  <si>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</si>
  <si>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</si>
  <si>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</si>
  <si>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</si>
  <si>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</si>
  <si>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</si>
  <si>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</si>
  <si>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</si>
  <si>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</si>
  <si>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</si>
  <si>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</si>
  <si>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</si>
  <si>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</si>
  <si>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</si>
  <si>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</si>
  <si>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</si>
  <si>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</si>
  <si>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</si>
  <si>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</si>
  <si>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</si>
  <si>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</si>
  <si>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</si>
  <si>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</si>
  <si>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</si>
  <si>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</si>
  <si>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</si>
  <si>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</si>
  <si>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</si>
  <si>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</si>
  <si>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</si>
  <si>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</si>
  <si>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</si>
  <si>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</si>
  <si>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</si>
  <si>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</si>
  <si>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</si>
  <si>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</si>
  <si>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</si>
  <si>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</si>
  <si>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</si>
  <si>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</si>
  <si>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</si>
  <si>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</si>
  <si>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</si>
  <si>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</si>
  <si>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</si>
  <si>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</si>
  <si>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</si>
  <si>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</si>
  <si>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</si>
  <si>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</si>
  <si>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</si>
  <si>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</si>
  <si>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</si>
  <si>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</si>
  <si>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</si>
  <si>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</si>
  <si>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</si>
  <si>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</si>
  <si>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</si>
  <si>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</si>
  <si>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</si>
  <si>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</si>
  <si>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</si>
  <si>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</si>
  <si>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</si>
  <si>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</si>
  <si>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</si>
  <si>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</si>
  <si>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</si>
  <si>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</si>
  <si>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</si>
  <si>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</si>
  <si>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</si>
  <si>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</si>
  <si>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</si>
  <si>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</si>
  <si>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</si>
  <si>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</si>
  <si>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</si>
  <si>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</si>
  <si>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</si>
  <si>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</si>
  <si>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</si>
  <si>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</si>
  <si>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</si>
  <si>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</si>
  <si>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</si>
  <si>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</si>
  <si>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</si>
  <si>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</si>
  <si>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</si>
  <si>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</si>
  <si>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</si>
  <si>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</si>
  <si>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</si>
  <si>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</si>
  <si>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</si>
  <si>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</si>
  <si>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</si>
  <si>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</si>
  <si>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</si>
  <si>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</si>
  <si>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</si>
  <si>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</si>
  <si>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</si>
  <si>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</si>
  <si>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</si>
  <si>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</si>
  <si>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</si>
  <si>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</si>
  <si>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</si>
  <si>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</si>
  <si>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</si>
  <si>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</si>
  <si>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</si>
  <si>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</si>
  <si>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</si>
  <si>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</si>
  <si>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</si>
  <si>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</si>
  <si>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</si>
  <si>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</si>
  <si>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</si>
  <si>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</si>
  <si>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</si>
  <si>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</si>
  <si>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</si>
  <si>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</si>
  <si>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</si>
  <si>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</si>
  <si>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</si>
  <si>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</si>
  <si>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</si>
  <si>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</si>
  <si>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</si>
  <si>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</si>
  <si>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</si>
  <si>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</si>
  <si>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</si>
  <si>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</si>
  <si>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</si>
  <si>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</si>
  <si>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</si>
  <si>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</si>
  <si>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</si>
  <si>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</si>
  <si>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</si>
  <si>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</si>
  <si>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</si>
  <si>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</si>
  <si>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</si>
  <si>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</si>
  <si>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</si>
  <si>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</si>
  <si>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</si>
  <si>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</si>
  <si>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</si>
  <si>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</si>
  <si>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</si>
  <si>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</si>
  <si>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</si>
  <si>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</si>
  <si>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</si>
  <si>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</si>
  <si>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</si>
  <si>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</si>
  <si>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</si>
  <si>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</si>
  <si>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</si>
  <si>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</si>
  <si>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</si>
  <si>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</si>
  <si>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</si>
  <si>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</si>
  <si>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</si>
  <si>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</si>
  <si>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</si>
  <si>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</si>
  <si>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</si>
  <si>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</si>
  <si>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</si>
  <si>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</si>
  <si>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</si>
  <si>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</si>
  <si>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</si>
  <si>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</si>
  <si>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</si>
  <si>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</si>
  <si>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</si>
  <si>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</si>
  <si>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</si>
  <si>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</si>
  <si>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</si>
  <si>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</si>
  <si>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</si>
  <si>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</si>
  <si>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</si>
  <si>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</si>
  <si>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</si>
  <si>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</si>
  <si>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</si>
  <si>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</si>
  <si>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</si>
  <si>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</si>
  <si>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</si>
  <si>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</si>
  <si>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</si>
  <si>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</si>
  <si>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</si>
  <si>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</si>
  <si>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</si>
  <si>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</si>
  <si>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</si>
  <si>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</si>
  <si>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</si>
  <si>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</si>
  <si>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</si>
  <si>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</si>
  <si>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</si>
  <si>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</si>
  <si>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</si>
  <si>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</si>
  <si>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</si>
  <si>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</si>
  <si>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</si>
  <si>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</si>
  <si>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</si>
  <si>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</si>
  <si>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</si>
  <si>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</si>
  <si>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</si>
  <si>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</si>
  <si>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</si>
  <si>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</si>
  <si>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</si>
  <si>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</si>
  <si>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</si>
  <si>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</si>
  <si>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</si>
  <si>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</si>
  <si>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</si>
  <si>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</si>
  <si>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</si>
  <si>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</si>
  <si>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</si>
  <si>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</si>
  <si>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</si>
  <si>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</si>
  <si>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</si>
  <si>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</si>
  <si>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</si>
  <si>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</si>
  <si>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</si>
  <si>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</si>
  <si>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</si>
  <si>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</si>
  <si>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</si>
  <si>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</si>
  <si>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</si>
  <si>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</si>
  <si>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</si>
  <si>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</si>
  <si>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</si>
  <si>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</si>
  <si>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</si>
  <si>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</si>
  <si>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</si>
  <si>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</si>
  <si>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</si>
  <si>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</si>
  <si>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</si>
  <si>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</si>
  <si>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</si>
  <si>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</si>
  <si>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</si>
  <si>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</si>
  <si>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</si>
  <si>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</si>
  <si>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</si>
  <si>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</si>
  <si>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</si>
  <si>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</si>
  <si>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</si>
  <si>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</si>
  <si>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</si>
  <si>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</si>
  <si>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</si>
  <si>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</si>
  <si>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</si>
  <si>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</si>
  <si>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</si>
  <si>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</si>
  <si>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</si>
  <si>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</si>
  <si>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</si>
  <si>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</si>
  <si>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</si>
  <si>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</si>
  <si>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</si>
  <si>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</si>
  <si>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</si>
  <si>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</si>
  <si>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</si>
  <si>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</si>
  <si>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</si>
  <si>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</si>
  <si>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</si>
  <si>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</si>
  <si>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</si>
  <si>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</si>
  <si>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</si>
  <si>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</si>
  <si>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</si>
  <si>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</si>
  <si>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</si>
  <si>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</si>
  <si>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</si>
  <si>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</si>
  <si>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</si>
  <si>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</si>
  <si>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</si>
  <si>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</si>
  <si>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</si>
  <si>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</si>
  <si>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</si>
  <si>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</si>
  <si>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</si>
  <si>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</si>
  <si>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</si>
  <si>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</si>
  <si>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</si>
  <si>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</si>
  <si>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</si>
  <si>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</si>
  <si>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</si>
  <si>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</si>
  <si>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</si>
  <si>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</si>
  <si>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</si>
  <si>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</si>
  <si>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</si>
  <si>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</si>
  <si>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</si>
  <si>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</si>
  <si>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</si>
  <si>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</si>
  <si>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</si>
  <si>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</si>
  <si>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</si>
  <si>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</si>
  <si>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</si>
  <si>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</si>
  <si>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</si>
  <si>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</si>
  <si>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</si>
  <si>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</si>
  <si>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</si>
  <si>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</si>
  <si>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</si>
  <si>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</si>
  <si>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</si>
  <si>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</si>
  <si>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</si>
  <si>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</si>
  <si>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</si>
  <si>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</si>
  <si>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</si>
  <si>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</si>
  <si>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</si>
  <si>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</si>
  <si>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</si>
  <si>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</si>
  <si>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</si>
  <si>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</si>
  <si>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</si>
  <si>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</si>
  <si>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</si>
  <si>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</si>
  <si>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</si>
  <si>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</si>
  <si>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</si>
  <si>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</si>
  <si>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</si>
  <si>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</si>
  <si>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</si>
  <si>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</si>
  <si>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</si>
  <si>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</si>
  <si>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</si>
  <si>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</si>
  <si>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</si>
  <si>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</si>
  <si>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</si>
  <si>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</si>
  <si>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</si>
  <si>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</si>
  <si>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</si>
  <si>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</si>
  <si>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</si>
  <si>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</si>
  <si>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</si>
  <si>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</si>
  <si>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</si>
  <si>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</si>
  <si>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</si>
  <si>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</si>
  <si>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</si>
  <si>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</si>
  <si>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</si>
  <si>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</si>
  <si>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</si>
  <si>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</si>
  <si>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</si>
  <si>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</si>
  <si>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</si>
  <si>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</si>
  <si>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</si>
  <si>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</si>
  <si>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</si>
  <si>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</si>
  <si>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</si>
  <si>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</si>
  <si>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</si>
  <si>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</si>
  <si>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</si>
  <si>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</si>
  <si>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</si>
  <si>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</si>
  <si>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</si>
  <si>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</si>
  <si>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</si>
  <si>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</si>
  <si>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</si>
  <si>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</si>
  <si>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</si>
  <si>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</si>
  <si>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</si>
  <si>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</si>
  <si>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</si>
  <si>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</si>
  <si>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</si>
  <si>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</si>
  <si>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</si>
  <si>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</si>
  <si>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</si>
  <si>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</si>
  <si>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</si>
  <si>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</si>
  <si>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</si>
  <si>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</si>
  <si>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</si>
  <si>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</si>
  <si>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</si>
  <si>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</si>
  <si>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</si>
  <si>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</si>
  <si>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</si>
  <si>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</si>
  <si>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</si>
  <si>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</si>
  <si>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</si>
  <si>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</si>
  <si>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</si>
  <si>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</si>
  <si>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</si>
  <si>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</si>
  <si>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</si>
  <si>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</si>
  <si>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</si>
  <si>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</si>
  <si>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</si>
  <si>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</si>
  <si>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</si>
  <si>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</si>
  <si>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</si>
  <si>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</si>
  <si>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</si>
  <si>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</si>
  <si>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</si>
  <si>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</si>
  <si>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</si>
  <si>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</si>
  <si>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</si>
  <si>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</si>
  <si>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</si>
  <si>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</si>
  <si>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</si>
  <si>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</si>
  <si>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</si>
  <si>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</si>
  <si>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</si>
  <si>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</si>
  <si>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</si>
  <si>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</si>
  <si>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</si>
  <si>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</si>
  <si>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</si>
  <si>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</si>
  <si>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</si>
  <si>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</si>
  <si>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</si>
  <si>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</si>
  <si>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</si>
  <si>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</si>
  <si>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</si>
  <si>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</si>
  <si>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</si>
  <si>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</si>
  <si>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</si>
  <si>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</si>
  <si>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</si>
  <si>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</si>
  <si>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</si>
  <si>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</si>
  <si>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</si>
  <si>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</si>
  <si>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</si>
  <si>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</si>
  <si>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</si>
  <si>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</si>
  <si>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</si>
  <si>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</si>
  <si>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</si>
  <si>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</si>
  <si>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</si>
  <si>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</si>
  <si>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</si>
  <si>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</si>
  <si>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</si>
  <si>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</si>
  <si>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</si>
  <si>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</si>
  <si>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</si>
  <si>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</si>
  <si>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</si>
  <si>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</si>
  <si>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</si>
  <si>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</si>
  <si>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</si>
  <si>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</si>
  <si>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</si>
  <si>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</si>
  <si>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</si>
  <si>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</si>
  <si>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</si>
  <si>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</si>
  <si>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</si>
  <si>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</si>
  <si>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</si>
  <si>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</si>
  <si>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</si>
  <si>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</si>
  <si>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</si>
  <si>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</si>
  <si>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</si>
  <si>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</si>
  <si>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</si>
  <si>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</si>
  <si>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</si>
  <si>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</si>
  <si>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</si>
  <si>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</si>
  <si>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</si>
  <si>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</si>
  <si>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</si>
  <si>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</si>
  <si>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</si>
  <si>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</si>
  <si>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</si>
  <si>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</si>
  <si>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</si>
  <si>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</si>
  <si>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</si>
  <si>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</si>
  <si>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</si>
  <si>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</si>
  <si>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</si>
  <si>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</si>
  <si>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</si>
  <si>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</si>
  <si>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</si>
  <si>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</si>
  <si>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</si>
  <si>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</si>
  <si>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</si>
  <si>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</si>
  <si>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</si>
  <si>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</si>
  <si>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</si>
  <si>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</si>
  <si>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</si>
  <si>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</si>
  <si>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</si>
  <si>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</si>
  <si>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</si>
  <si>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</si>
  <si>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</si>
  <si>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</si>
  <si>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</si>
  <si>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</si>
  <si>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</si>
  <si>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</si>
  <si>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</si>
  <si>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</si>
  <si>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</si>
  <si>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</si>
  <si>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</si>
  <si>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</si>
  <si>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</si>
  <si>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</si>
  <si>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</si>
  <si>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</si>
  <si>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</si>
  <si>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</si>
  <si>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</si>
  <si>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</si>
  <si>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</si>
  <si>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</si>
  <si>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</si>
  <si>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</si>
  <si>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</si>
  <si>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</si>
  <si>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</si>
  <si>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</si>
  <si>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</si>
  <si>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</si>
  <si>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</si>
  <si>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</si>
  <si>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</si>
  <si>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</si>
  <si>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</si>
  <si>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</si>
  <si>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</si>
  <si>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</si>
  <si>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</si>
  <si>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</si>
  <si>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</si>
  <si>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</si>
  <si>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</si>
  <si>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</si>
  <si>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</si>
  <si>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</si>
  <si>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</si>
  <si>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</si>
  <si>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</si>
  <si>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</si>
  <si>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</si>
  <si>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</si>
  <si>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</si>
  <si>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</si>
  <si>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</si>
  <si>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</si>
  <si>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</si>
  <si>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</si>
  <si>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</si>
  <si>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</si>
  <si>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</si>
  <si>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</si>
  <si>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</si>
  <si>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</si>
  <si>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</si>
  <si>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</si>
  <si>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</si>
  <si>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</si>
  <si>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</si>
  <si>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</si>
  <si>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</si>
  <si>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</si>
  <si>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</si>
  <si>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</si>
  <si>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</si>
  <si>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</si>
  <si>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</si>
  <si>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</si>
  <si>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</si>
  <si>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</si>
  <si>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</si>
  <si>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</si>
  <si>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</si>
  <si>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</si>
  <si>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</si>
  <si>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</si>
  <si>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</si>
  <si>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</si>
  <si>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</si>
  <si>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</si>
  <si>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</si>
  <si>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</si>
  <si>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</si>
  <si>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</si>
  <si>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</si>
  <si>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</si>
  <si>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</si>
  <si>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</si>
  <si>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</si>
  <si>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</si>
  <si>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</si>
  <si>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</si>
  <si>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</si>
  <si>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</si>
  <si>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</si>
  <si>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</si>
  <si>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</si>
  <si>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</si>
  <si>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</si>
  <si>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</si>
  <si>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</si>
  <si>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</si>
  <si>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</si>
  <si>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</si>
  <si>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</si>
  <si>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</si>
  <si>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</si>
  <si>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</si>
  <si>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</si>
  <si>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</si>
  <si>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</si>
  <si>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</si>
  <si>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</si>
  <si>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</si>
  <si>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</si>
  <si>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</si>
  <si>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</si>
  <si>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</si>
  <si>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</si>
  <si>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</si>
  <si>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</si>
  <si>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</si>
  <si>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</si>
  <si>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</si>
  <si>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</si>
  <si>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</si>
  <si>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</si>
  <si>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</si>
  <si>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</si>
  <si>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</si>
  <si>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</si>
  <si>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</si>
  <si>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</si>
  <si>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</si>
  <si>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</si>
  <si>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</si>
  <si>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</si>
  <si>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</si>
  <si>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</si>
  <si>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</si>
  <si>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</si>
  <si>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</si>
  <si>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</si>
  <si>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</si>
  <si>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</si>
  <si>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</si>
  <si>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</si>
  <si>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</si>
  <si>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</si>
  <si>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</si>
  <si>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</si>
  <si>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</si>
  <si>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</si>
  <si>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</si>
  <si>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</si>
  <si>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</si>
  <si>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</si>
  <si>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</si>
  <si>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</si>
  <si>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</si>
  <si>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</si>
  <si>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</si>
  <si>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</si>
  <si>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</si>
  <si>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</si>
  <si>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</si>
  <si>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</si>
  <si>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</si>
  <si>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</si>
  <si>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</si>
  <si>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</si>
  <si>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</si>
  <si>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</si>
  <si>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</si>
  <si>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</si>
  <si>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</si>
  <si>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</si>
  <si>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</si>
  <si>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</si>
  <si>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</si>
  <si>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</si>
  <si>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</si>
  <si>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</si>
  <si>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</si>
  <si>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</si>
  <si>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</si>
  <si>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</si>
  <si>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</si>
  <si>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</si>
  <si>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</si>
  <si>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</si>
  <si>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</si>
  <si>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</si>
  <si>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</si>
  <si>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</si>
  <si>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</si>
  <si>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</si>
  <si>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</si>
  <si>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</si>
  <si>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</si>
  <si>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</si>
  <si>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</si>
  <si>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</si>
  <si>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</si>
  <si>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</si>
  <si>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</si>
  <si>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</si>
  <si>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</si>
  <si>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</si>
  <si>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</si>
  <si>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</si>
  <si>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</si>
  <si>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</si>
  <si>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</si>
  <si>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</si>
  <si>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</si>
  <si>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</si>
  <si>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</si>
  <si>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</si>
  <si>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</si>
  <si>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</si>
  <si>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</si>
  <si>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</si>
  <si>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</si>
  <si>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</si>
  <si>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</si>
  <si>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</si>
  <si>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</si>
  <si>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</si>
  <si>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</si>
  <si>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</si>
  <si>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</si>
  <si>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</si>
  <si>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</si>
  <si>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</si>
  <si>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</si>
  <si>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</si>
  <si>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</si>
  <si>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</si>
  <si>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</si>
  <si>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</si>
  <si>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</si>
  <si>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</si>
  <si>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</si>
  <si>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</si>
  <si>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</si>
  <si>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</si>
  <si>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</si>
  <si>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</si>
  <si>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</si>
  <si>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</si>
  <si>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</si>
  <si>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</si>
  <si>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</si>
  <si>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</si>
  <si>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</si>
  <si>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</si>
  <si>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</si>
  <si>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</si>
  <si>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</si>
  <si>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</si>
  <si>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</si>
  <si>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</si>
  <si>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</si>
  <si>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</si>
  <si>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</si>
  <si>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</si>
  <si>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</si>
  <si>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</si>
  <si>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</si>
  <si>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</si>
  <si>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</si>
  <si>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</si>
  <si>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</si>
  <si>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</si>
  <si>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</si>
  <si>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</si>
  <si>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</si>
  <si>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</si>
  <si>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</si>
  <si>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</si>
  <si>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</si>
  <si>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</si>
  <si>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</si>
  <si>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</si>
  <si>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</si>
  <si>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</si>
  <si>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</si>
  <si>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</si>
  <si>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</si>
  <si>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</si>
  <si>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</si>
  <si>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</si>
  <si>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</si>
  <si>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</si>
  <si>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</si>
  <si>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</si>
  <si>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</si>
  <si>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</si>
  <si>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</si>
  <si>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</si>
  <si>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</si>
  <si>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</si>
  <si>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</si>
  <si>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</si>
  <si>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</si>
  <si>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</si>
  <si>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</si>
  <si>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</si>
  <si>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</si>
  <si>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</si>
  <si>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</si>
  <si>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</si>
  <si>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</si>
  <si>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</si>
  <si>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</si>
  <si>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</si>
  <si>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</si>
  <si>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</si>
  <si>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</si>
  <si>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</si>
  <si>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</si>
  <si>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</si>
  <si>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</si>
  <si>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</si>
  <si>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</si>
  <si>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</si>
  <si>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</si>
  <si>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</si>
  <si>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</si>
  <si>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</si>
  <si>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</si>
  <si>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</si>
  <si>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</si>
  <si>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</si>
  <si>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</si>
  <si>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</si>
  <si>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</si>
  <si>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</si>
  <si>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</si>
  <si>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</si>
  <si>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</si>
  <si>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</si>
  <si>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</si>
  <si>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</si>
  <si>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</si>
  <si>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</si>
  <si>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</si>
  <si>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</si>
  <si>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</si>
  <si>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</si>
  <si>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</si>
  <si>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</si>
  <si>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</si>
  <si>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</si>
  <si>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</si>
  <si>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</si>
  <si>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</si>
  <si>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</si>
  <si>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</si>
  <si>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</si>
  <si>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</si>
  <si>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</si>
  <si>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</si>
  <si>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</si>
  <si>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</si>
  <si>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</si>
  <si>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</si>
  <si>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</si>
  <si>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</si>
  <si>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</si>
  <si>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</si>
  <si>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</si>
  <si>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</si>
  <si>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</si>
  <si>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</si>
  <si>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</si>
  <si>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</si>
  <si>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</si>
  <si>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</si>
  <si>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</si>
  <si>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</si>
  <si>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</si>
  <si>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</si>
  <si>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</si>
  <si>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</si>
  <si>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</si>
  <si>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</si>
  <si>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</si>
  <si>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</si>
  <si>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</si>
  <si>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</si>
  <si>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</si>
  <si>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</si>
  <si>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</si>
  <si>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</si>
  <si>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</si>
  <si>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</si>
  <si>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</si>
  <si>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</si>
  <si>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</si>
  <si>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</si>
  <si>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</si>
  <si>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</si>
  <si>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</si>
  <si>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</si>
  <si>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</si>
  <si>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</si>
  <si>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</si>
  <si>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</si>
  <si>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</si>
  <si>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</si>
  <si>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</si>
  <si>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</si>
  <si>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</si>
  <si>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</si>
  <si>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</si>
  <si>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</si>
  <si>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</si>
  <si>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</si>
  <si>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</si>
  <si>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</si>
  <si>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</si>
  <si>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</si>
  <si>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</si>
  <si>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</si>
  <si>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</si>
  <si>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</si>
  <si>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</si>
  <si>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</si>
  <si>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</si>
  <si>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</si>
  <si>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</si>
  <si>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</si>
  <si>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</si>
  <si>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</si>
  <si>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</si>
  <si>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</si>
  <si>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</si>
  <si>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</si>
  <si>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</si>
  <si>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</si>
  <si>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</si>
  <si>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</si>
  <si>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</si>
  <si>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</si>
  <si>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</si>
  <si>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</si>
  <si>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</si>
  <si>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</si>
  <si>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</si>
  <si>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</si>
  <si>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</si>
  <si>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</si>
  <si>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</si>
  <si>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</si>
  <si>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</si>
  <si>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</si>
  <si>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</si>
  <si>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</si>
  <si>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</si>
  <si>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</si>
  <si>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</si>
  <si>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</si>
  <si>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</si>
  <si>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</si>
  <si>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</si>
  <si>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</si>
  <si>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</si>
  <si>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</si>
  <si>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</si>
  <si>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</si>
  <si>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</si>
  <si>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</si>
  <si>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</si>
  <si>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</si>
  <si>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</si>
  <si>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</si>
  <si>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</si>
  <si>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</si>
  <si>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</si>
  <si>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</si>
  <si>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</si>
  <si>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</si>
  <si>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</si>
  <si>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</si>
  <si>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</si>
  <si>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</si>
  <si>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</si>
  <si>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</si>
  <si>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</si>
  <si>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</si>
  <si>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</si>
  <si>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</si>
  <si>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</si>
  <si>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</si>
  <si>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</si>
  <si>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</si>
  <si>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</si>
  <si>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</si>
  <si>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</si>
  <si>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</si>
  <si>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</si>
  <si>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</si>
  <si>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</si>
  <si>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</si>
  <si>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</si>
  <si>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</si>
  <si>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</si>
  <si>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</si>
  <si>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</si>
  <si>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</si>
  <si>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</si>
  <si>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</si>
  <si>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</si>
  <si>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</si>
  <si>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</si>
  <si>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</si>
  <si>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</si>
  <si>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</si>
  <si>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</si>
  <si>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</si>
  <si>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</si>
  <si>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</si>
  <si>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</si>
  <si>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</si>
  <si>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</si>
  <si>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</si>
  <si>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</si>
  <si>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</si>
  <si>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</si>
  <si>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</si>
  <si>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</si>
  <si>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</si>
  <si>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</si>
  <si>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</si>
  <si>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</si>
  <si>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</si>
  <si>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</si>
  <si>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</si>
  <si>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</si>
  <si>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</si>
  <si>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</si>
  <si>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</si>
  <si>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</si>
  <si>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</si>
  <si>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</si>
  <si>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</si>
  <si>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</si>
  <si>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</si>
  <si>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</si>
  <si>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</si>
  <si>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</si>
  <si>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</si>
  <si>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</si>
  <si>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</si>
  <si>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</si>
  <si>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</si>
  <si>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</si>
  <si>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</si>
  <si>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</si>
  <si>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</si>
  <si>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</si>
  <si>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</si>
  <si>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</si>
  <si>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</si>
  <si>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</si>
  <si>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</si>
  <si>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</si>
  <si>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</si>
  <si>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</si>
  <si>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</si>
  <si>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</si>
  <si>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</si>
  <si>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</si>
  <si>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</si>
  <si>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</si>
  <si>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</si>
  <si>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</si>
  <si>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</si>
  <si>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</si>
  <si>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</si>
  <si>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</si>
  <si>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</si>
  <si>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</si>
  <si>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</si>
  <si>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</si>
  <si>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</si>
  <si>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</si>
  <si>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</si>
  <si>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</si>
  <si>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</si>
  <si>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</si>
  <si>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</si>
  <si>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</si>
  <si>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</si>
  <si>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</si>
  <si>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</si>
  <si>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</si>
  <si>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</si>
  <si>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</si>
  <si>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</si>
  <si>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</si>
  <si>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</si>
  <si>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</si>
  <si>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</si>
  <si>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</si>
  <si>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</si>
  <si>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</si>
  <si>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</si>
  <si>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</si>
  <si>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</si>
  <si>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</si>
  <si>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</si>
  <si>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</si>
  <si>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</si>
  <si>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</si>
  <si>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</si>
  <si>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</si>
  <si>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</si>
  <si>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</si>
  <si>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</si>
  <si>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</si>
  <si>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</si>
  <si>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</si>
  <si>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</si>
  <si>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</si>
  <si>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</si>
  <si>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</si>
  <si>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</si>
  <si>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</si>
  <si>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</si>
  <si>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</si>
  <si>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</si>
  <si>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</si>
  <si>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</si>
  <si>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</si>
  <si>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</si>
  <si>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</si>
  <si>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</si>
  <si>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</si>
  <si>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</si>
  <si>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</si>
  <si>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</si>
  <si>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</si>
  <si>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</si>
  <si>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</si>
  <si>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</si>
  <si>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</si>
  <si>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</si>
  <si>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</si>
  <si>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</si>
  <si>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</si>
  <si>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</si>
  <si>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</si>
  <si>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</si>
  <si>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</si>
  <si>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</si>
  <si>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</si>
  <si>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</si>
  <si>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</si>
  <si>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</si>
  <si>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</si>
  <si>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</si>
  <si>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</si>
  <si>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</si>
  <si>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</si>
  <si>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</si>
  <si>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</si>
  <si>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</si>
  <si>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</si>
  <si>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</si>
  <si>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</si>
  <si>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</si>
  <si>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</si>
  <si>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</si>
  <si>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</si>
  <si>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</si>
  <si>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</si>
  <si>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</si>
  <si>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</si>
  <si>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</si>
  <si>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</si>
  <si>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</si>
  <si>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</si>
  <si>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</si>
  <si>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</si>
  <si>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</si>
  <si>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</si>
  <si>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</si>
  <si>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</si>
  <si>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</si>
  <si>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</si>
  <si>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</si>
  <si>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</si>
  <si>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</si>
  <si>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</si>
  <si>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</si>
  <si>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</si>
  <si>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</si>
  <si>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</si>
  <si>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</si>
  <si>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</si>
  <si>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</si>
  <si>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</si>
  <si>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</si>
  <si>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</si>
  <si>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</si>
  <si>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</si>
  <si>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</si>
  <si>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</si>
  <si>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</si>
  <si>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</si>
  <si>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</si>
  <si>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</si>
  <si>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</si>
  <si>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</si>
  <si>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</si>
  <si>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</si>
  <si>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</si>
  <si>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</si>
  <si>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</si>
  <si>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</si>
  <si>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</si>
  <si>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</si>
  <si>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</si>
  <si>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</si>
  <si>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</si>
  <si>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</si>
  <si>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</si>
  <si>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</si>
  <si>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</si>
  <si>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</si>
  <si>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</si>
  <si>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</si>
  <si>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</si>
  <si>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</si>
  <si>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</si>
  <si>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</si>
  <si>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</si>
  <si>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</si>
  <si>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</si>
  <si>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</si>
  <si>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</si>
  <si>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</si>
  <si>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</si>
  <si>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</si>
  <si>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</si>
  <si>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</si>
  <si>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</si>
  <si>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</si>
  <si>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</si>
  <si>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</si>
  <si>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</si>
  <si>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</si>
  <si>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</si>
  <si>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</si>
  <si>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</si>
  <si>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</si>
  <si>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</si>
  <si>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</si>
  <si>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</si>
  <si>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</si>
  <si>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</si>
  <si>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</si>
  <si>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</si>
  <si>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</si>
  <si>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</si>
  <si>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</si>
  <si>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</si>
  <si>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</si>
  <si>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</si>
  <si>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</si>
  <si>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</si>
  <si>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</si>
  <si>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</si>
  <si>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</si>
  <si>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</si>
  <si>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</si>
  <si>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</si>
  <si>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</si>
  <si>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</si>
  <si>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</si>
  <si>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</si>
  <si>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</si>
  <si>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</si>
  <si>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</si>
  <si>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</si>
  <si>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</si>
  <si>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</si>
  <si>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</si>
  <si>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</si>
  <si>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</si>
  <si>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</si>
  <si>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</si>
  <si>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</si>
  <si>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</si>
  <si>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</si>
  <si>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</si>
  <si>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</si>
  <si>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</si>
  <si>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</si>
  <si>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</si>
  <si>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</si>
  <si>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</si>
  <si>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</si>
  <si>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</si>
  <si>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</si>
  <si>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</si>
  <si>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</si>
  <si>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</si>
  <si>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</si>
  <si>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</si>
  <si>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</si>
  <si>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</si>
  <si>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</si>
  <si>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</si>
  <si>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</si>
  <si>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</si>
  <si>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</si>
  <si>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</si>
  <si>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</si>
  <si>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</si>
  <si>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</si>
  <si>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</si>
  <si>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</si>
  <si>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</si>
  <si>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</si>
  <si>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</si>
  <si>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</si>
  <si>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</si>
  <si>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</si>
  <si>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</si>
  <si>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</si>
  <si>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</si>
  <si>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</si>
  <si>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</si>
  <si>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</si>
  <si>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</si>
  <si>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</si>
  <si>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</si>
  <si>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</si>
  <si>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</si>
  <si>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</si>
  <si>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</si>
  <si>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</si>
  <si>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</si>
  <si>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</si>
  <si>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</si>
  <si>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</si>
  <si>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</si>
  <si>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</si>
  <si>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</si>
  <si>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</si>
  <si>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</si>
  <si>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</si>
  <si>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</si>
  <si>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</si>
  <si>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</si>
  <si>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</si>
  <si>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</si>
  <si>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</si>
  <si>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</si>
  <si>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</si>
  <si>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</si>
  <si>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</si>
  <si>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</si>
  <si>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</si>
  <si>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</si>
  <si>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</si>
  <si>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</si>
  <si>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</si>
  <si>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</si>
  <si>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</si>
  <si>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</si>
  <si>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</si>
  <si>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</si>
  <si>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</si>
  <si>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</si>
  <si>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</si>
  <si>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</si>
  <si>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</si>
  <si>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</si>
  <si>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</si>
  <si>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</si>
  <si>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</si>
  <si>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</si>
  <si>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</si>
  <si>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</si>
  <si>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</si>
  <si>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</si>
  <si>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</si>
  <si>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</si>
  <si>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</si>
  <si>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</si>
  <si>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</si>
  <si>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</si>
  <si>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</si>
  <si>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</si>
  <si>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</si>
  <si>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</si>
  <si>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</si>
  <si>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</si>
  <si>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</si>
  <si>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</si>
  <si>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</si>
  <si>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</si>
  <si>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</si>
  <si>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</si>
  <si>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</si>
  <si>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</si>
  <si>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</si>
  <si>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</si>
  <si>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</si>
  <si>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</si>
  <si>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</si>
  <si>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</si>
  <si>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</si>
  <si>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</si>
  <si>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</si>
  <si>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</si>
  <si>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</si>
  <si>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</si>
  <si>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</si>
  <si>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</si>
  <si>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</si>
  <si>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</si>
  <si>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</si>
  <si>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</si>
  <si>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</si>
  <si>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</si>
  <si>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</si>
  <si>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</si>
  <si>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</si>
  <si>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</si>
  <si>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</si>
  <si>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</si>
  <si>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</si>
  <si>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</si>
  <si>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</si>
  <si>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</si>
  <si>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</si>
  <si>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</si>
  <si>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</si>
  <si>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</si>
  <si>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</si>
  <si>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</si>
  <si>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</si>
  <si>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</si>
  <si>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</si>
  <si>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</si>
  <si>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</si>
  <si>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</si>
  <si>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</si>
  <si>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</si>
  <si>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</si>
  <si>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</si>
  <si>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</si>
  <si>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</si>
  <si>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</si>
  <si>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</si>
  <si>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</si>
  <si>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</si>
  <si>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</si>
  <si>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</si>
  <si>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</si>
  <si>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</si>
  <si>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</si>
  <si>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</si>
  <si>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</si>
  <si>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</si>
  <si>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</si>
  <si>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</si>
  <si>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</si>
  <si>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</si>
  <si>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</si>
  <si>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</si>
  <si>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</si>
  <si>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</si>
  <si>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</si>
  <si>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</si>
  <si>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</si>
  <si>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</si>
  <si>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</si>
  <si>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</si>
  <si>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</si>
  <si>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</si>
  <si>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</si>
  <si>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</si>
  <si>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</si>
  <si>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</si>
  <si>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</si>
  <si>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</si>
  <si>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</si>
  <si>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</si>
  <si>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</si>
  <si>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</si>
  <si>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</si>
  <si>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</si>
  <si>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</si>
  <si>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</si>
  <si>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</si>
  <si>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</si>
  <si>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</si>
  <si>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</si>
  <si>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</si>
  <si>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</si>
  <si>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</si>
  <si>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</si>
  <si>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</si>
  <si>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</si>
  <si>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</si>
  <si>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</si>
  <si>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</si>
  <si>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</si>
  <si>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</si>
  <si>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</si>
  <si>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</si>
  <si>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</si>
  <si>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</si>
  <si>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</si>
  <si>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</si>
  <si>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</si>
  <si>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</si>
  <si>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</si>
  <si>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</si>
  <si>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</si>
  <si>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</si>
  <si>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</si>
  <si>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</si>
  <si>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</si>
  <si>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</si>
  <si>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</si>
  <si>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</si>
  <si>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</si>
  <si>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</si>
  <si>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</si>
  <si>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</si>
  <si>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</si>
  <si>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</si>
  <si>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</si>
  <si>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</si>
  <si>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</si>
  <si>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</si>
  <si>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</si>
  <si>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</si>
  <si>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</si>
  <si>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</si>
  <si>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</si>
  <si>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</si>
  <si>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</si>
  <si>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</si>
  <si>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</si>
  <si>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</si>
  <si>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</si>
  <si>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</si>
  <si>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</si>
  <si>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</si>
  <si>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</si>
  <si>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</si>
  <si>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</si>
  <si>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</si>
  <si>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</si>
  <si>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</si>
  <si>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</si>
  <si>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</si>
  <si>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</si>
  <si>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</si>
  <si>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</si>
  <si>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</si>
  <si>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</si>
  <si>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</si>
  <si>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</si>
  <si>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</si>
  <si>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</si>
  <si>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</si>
  <si>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</si>
  <si>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</si>
  <si>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</si>
  <si>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</si>
  <si>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</si>
  <si>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</si>
  <si>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</si>
  <si>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</si>
  <si>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</si>
  <si>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</si>
  <si>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</si>
  <si>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</si>
  <si>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</si>
  <si>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</si>
  <si>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</si>
  <si>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</si>
  <si>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</si>
  <si>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</si>
  <si>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</si>
  <si>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</si>
  <si>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</si>
  <si>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</si>
  <si>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</si>
  <si>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</si>
  <si>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</si>
  <si>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</si>
  <si>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</si>
  <si>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</si>
  <si>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</si>
  <si>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</si>
  <si>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</si>
  <si>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</si>
  <si>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</si>
  <si>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</si>
  <si>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</si>
  <si>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</si>
  <si>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</si>
  <si>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</si>
  <si>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</si>
  <si>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</si>
  <si>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</si>
  <si>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</si>
  <si>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</si>
  <si>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</si>
  <si>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</si>
  <si>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</si>
  <si>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</si>
  <si>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</si>
  <si>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</si>
  <si>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</si>
  <si>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</si>
  <si>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</si>
  <si>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</si>
  <si>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</si>
  <si>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</si>
  <si>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</si>
  <si>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</si>
  <si>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</si>
  <si>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</si>
  <si>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</si>
  <si>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</si>
  <si>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</si>
  <si>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</si>
  <si>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</si>
  <si>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</si>
  <si>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</si>
  <si>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</si>
  <si>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</si>
  <si>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</si>
  <si>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</si>
  <si>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</si>
  <si>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</si>
  <si>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</si>
  <si>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</si>
  <si>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</si>
  <si>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</si>
  <si>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</si>
  <si>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</si>
  <si>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</si>
  <si>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</si>
  <si>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</si>
  <si>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</si>
  <si>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</si>
  <si>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</si>
  <si>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</si>
  <si>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</si>
  <si>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</si>
  <si>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</si>
  <si>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</si>
  <si>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</si>
  <si>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</si>
  <si>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</si>
  <si>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</si>
  <si>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</si>
  <si>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</si>
  <si>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</si>
  <si>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</si>
  <si>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</si>
  <si>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</si>
  <si>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</si>
  <si>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</si>
  <si>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</si>
  <si>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</si>
  <si>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</si>
  <si>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</si>
  <si>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</si>
  <si>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</si>
  <si>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</si>
  <si>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</si>
  <si>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</si>
  <si>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</si>
  <si>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</si>
  <si>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</si>
  <si>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</si>
  <si>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</si>
  <si>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</si>
  <si>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</si>
  <si>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</si>
  <si>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</si>
  <si>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</si>
  <si>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</si>
  <si>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</si>
  <si>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</si>
  <si>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</si>
  <si>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</si>
  <si>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</si>
  <si>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</si>
  <si>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</si>
  <si>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</si>
  <si>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</si>
  <si>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</si>
  <si>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</si>
  <si>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</si>
  <si>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</si>
  <si>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</si>
  <si>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</si>
  <si>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</si>
  <si>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</si>
  <si>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</si>
  <si>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</si>
  <si>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</si>
  <si>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</si>
  <si>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</si>
  <si>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</si>
  <si>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</si>
  <si>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</si>
  <si>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</si>
  <si>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</si>
  <si>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</si>
  <si>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</si>
  <si>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</si>
  <si>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</si>
  <si>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</si>
  <si>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</si>
  <si>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</si>
  <si>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</si>
  <si>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</si>
  <si>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</si>
  <si>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</si>
  <si>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</si>
  <si>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</si>
  <si>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</si>
  <si>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</si>
  <si>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</si>
  <si>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</si>
  <si>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</si>
  <si>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</si>
  <si>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</si>
  <si>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</si>
  <si>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</si>
  <si>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</si>
  <si>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</si>
  <si>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</si>
  <si>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</si>
  <si>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</si>
  <si>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</si>
  <si>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</si>
  <si>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</si>
  <si>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</si>
  <si>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</si>
  <si>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</si>
  <si>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</si>
  <si>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</si>
  <si>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</si>
  <si>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</si>
  <si>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</si>
  <si>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</si>
  <si>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</si>
  <si>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</si>
  <si>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</si>
  <si>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</si>
  <si>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</si>
  <si>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</si>
  <si>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</si>
  <si>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</si>
  <si>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</si>
  <si>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</si>
  <si>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</si>
  <si>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</si>
  <si>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</si>
  <si>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</si>
  <si>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</si>
  <si>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</si>
  <si>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</si>
  <si>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</si>
  <si>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</si>
  <si>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</si>
  <si>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</si>
  <si>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</si>
  <si>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</si>
  <si>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</si>
  <si>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</si>
  <si>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</si>
  <si>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</si>
  <si>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</si>
  <si>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</si>
  <si>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</si>
  <si>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</si>
  <si>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</si>
  <si>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</si>
  <si>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</si>
  <si>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</si>
  <si>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</si>
  <si>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</si>
  <si>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</si>
  <si>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</si>
  <si>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</si>
  <si>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</si>
  <si>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</si>
  <si>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</si>
  <si>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</si>
  <si>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</si>
  <si>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</si>
  <si>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</si>
  <si>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</si>
  <si>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</si>
  <si>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</si>
  <si>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</si>
  <si>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</si>
  <si>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</si>
  <si>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</si>
  <si>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</si>
  <si>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</si>
  <si>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</si>
  <si>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</si>
  <si>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</si>
  <si>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</si>
  <si>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</si>
  <si>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</si>
  <si>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</si>
  <si>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</si>
  <si>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</si>
  <si>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</si>
  <si>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</si>
  <si>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</si>
  <si>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</si>
  <si>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</si>
  <si>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</si>
  <si>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</si>
  <si>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</si>
  <si>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</si>
  <si>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</si>
  <si>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</si>
  <si>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</si>
  <si>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</si>
  <si>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</si>
  <si>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</si>
  <si>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</si>
  <si>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</si>
  <si>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</si>
  <si>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</si>
  <si>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</si>
  <si>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</si>
  <si>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</si>
  <si>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</si>
  <si>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</si>
  <si>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</si>
  <si>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</si>
  <si>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</si>
  <si>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</si>
  <si>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</si>
  <si>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</si>
  <si>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</si>
  <si>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</si>
  <si>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</si>
  <si>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</si>
  <si>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</si>
  <si>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</si>
  <si>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</si>
  <si>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</si>
  <si>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</si>
  <si>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</si>
  <si>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</si>
  <si>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</si>
  <si>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</si>
  <si>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</si>
  <si>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</si>
  <si>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</si>
  <si>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</si>
  <si>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</si>
  <si>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</si>
  <si>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</si>
  <si>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</si>
  <si>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</si>
  <si>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</si>
  <si>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</si>
  <si>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</si>
  <si>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</si>
  <si>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</si>
  <si>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</si>
  <si>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</si>
  <si>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</si>
  <si>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</si>
  <si>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</si>
  <si>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</si>
  <si>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</si>
  <si>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</si>
  <si>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</si>
  <si>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</si>
  <si>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</si>
  <si>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</si>
  <si>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</si>
  <si>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</si>
  <si>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</si>
  <si>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</si>
  <si>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</si>
  <si>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</si>
  <si>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</si>
  <si>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</si>
  <si>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</si>
  <si>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</si>
  <si>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</si>
  <si>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</si>
  <si>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</si>
  <si>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</si>
  <si>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</si>
  <si>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</si>
  <si>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</si>
  <si>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</si>
  <si>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</si>
  <si>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</si>
  <si>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</si>
  <si>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</si>
  <si>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</si>
  <si>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</si>
  <si>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</si>
  <si>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</si>
  <si>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</si>
  <si>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</si>
  <si>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</si>
  <si>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</si>
  <si>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</si>
  <si>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</si>
  <si>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</si>
  <si>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</si>
  <si>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</si>
  <si>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</si>
  <si>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</si>
  <si>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</si>
  <si>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</si>
  <si>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</si>
  <si>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</si>
  <si>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</si>
  <si>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</si>
  <si>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</si>
  <si>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</si>
  <si>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</si>
  <si>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</si>
  <si>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</si>
  <si>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</si>
  <si>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</si>
  <si>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</si>
  <si>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</si>
  <si>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</si>
  <si>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</si>
  <si>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</si>
  <si>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</si>
  <si>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</si>
  <si>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</si>
  <si>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</si>
  <si>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</si>
  <si>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</si>
  <si>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</si>
  <si>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</si>
  <si>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</si>
  <si>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</si>
  <si>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</si>
  <si>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</si>
  <si>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</si>
  <si>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</si>
  <si>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</si>
  <si>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</si>
  <si>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</si>
  <si>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</si>
  <si>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</si>
  <si>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</si>
  <si>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</si>
  <si>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</si>
  <si>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</si>
  <si>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</si>
  <si>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</si>
  <si>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</si>
  <si>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</si>
  <si>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</si>
  <si>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</si>
  <si>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</si>
  <si>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</si>
  <si>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</si>
  <si>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</si>
  <si>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</si>
  <si>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</si>
  <si>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</si>
  <si>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</si>
  <si>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</si>
  <si>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</si>
  <si>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</si>
  <si>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</si>
  <si>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</si>
  <si>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</si>
  <si>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</si>
  <si>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</si>
  <si>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</si>
  <si>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</si>
  <si>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</si>
  <si>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</si>
  <si>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</si>
  <si>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</si>
  <si>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</si>
  <si>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</si>
  <si>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</si>
  <si>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</si>
  <si>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</si>
  <si>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</si>
  <si>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</si>
  <si>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</si>
  <si>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</si>
  <si>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</si>
  <si>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</si>
  <si>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</si>
  <si>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</si>
  <si>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</si>
  <si>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</si>
  <si>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</si>
  <si>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</si>
  <si>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</si>
  <si>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</si>
  <si>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</si>
  <si>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</si>
  <si>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</si>
  <si>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</si>
  <si>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</si>
  <si>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</si>
  <si>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</si>
  <si>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</si>
  <si>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</si>
  <si>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</si>
  <si>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</si>
  <si>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</si>
  <si>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</si>
  <si>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</si>
  <si>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</si>
  <si>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</si>
  <si>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</si>
  <si>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</si>
  <si>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</si>
  <si>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</si>
  <si>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</si>
  <si>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</si>
  <si>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</si>
  <si>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</si>
  <si>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</si>
  <si>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</si>
  <si>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</si>
  <si>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</si>
  <si>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</si>
  <si>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</si>
  <si>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</si>
  <si>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</si>
  <si>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</si>
  <si>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</si>
  <si>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</si>
  <si>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</si>
  <si>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</si>
  <si>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</si>
  <si>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</si>
  <si>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</si>
  <si>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</si>
  <si>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</si>
  <si>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</si>
  <si>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</si>
  <si>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</si>
  <si>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</si>
  <si>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</si>
  <si>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</si>
  <si>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</si>
  <si>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</si>
  <si>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</si>
  <si>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</si>
  <si>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</si>
  <si>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</si>
  <si>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</si>
  <si>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</si>
  <si>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</si>
  <si>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</si>
  <si>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</si>
  <si>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</si>
  <si>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</si>
  <si>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</si>
  <si>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</si>
  <si>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</si>
  <si>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</si>
  <si>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</si>
  <si>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</si>
  <si>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</si>
  <si>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</si>
  <si>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</si>
  <si>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</si>
  <si>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</si>
  <si>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</si>
  <si>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</si>
  <si>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</si>
  <si>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</si>
  <si>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</si>
  <si>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</si>
  <si>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</si>
  <si>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</si>
  <si>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</si>
  <si>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</si>
  <si>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</si>
  <si>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</si>
  <si>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</si>
  <si>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</si>
  <si>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</si>
  <si>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</si>
  <si>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</si>
  <si>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</si>
  <si>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</si>
  <si>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</si>
  <si>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</si>
  <si>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</si>
  <si>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</si>
  <si>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</si>
  <si>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</si>
  <si>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</si>
  <si>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</si>
  <si>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</si>
  <si>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</si>
  <si>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</si>
  <si>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</si>
  <si>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</si>
  <si>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</si>
  <si>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</si>
  <si>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</si>
  <si>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</si>
  <si>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</si>
  <si>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</si>
  <si>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</si>
  <si>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</si>
  <si>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</si>
  <si>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</si>
  <si>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</si>
  <si>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</si>
  <si>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</si>
  <si>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</si>
  <si>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</si>
  <si>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</si>
  <si>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</si>
  <si>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</si>
  <si>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</si>
  <si>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</si>
  <si>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</si>
  <si>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</si>
  <si>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</si>
  <si>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</si>
  <si>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</si>
  <si>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</si>
  <si>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</si>
  <si>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</si>
  <si>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</si>
  <si>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</si>
  <si>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</si>
  <si>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</si>
  <si>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</si>
  <si>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</si>
  <si>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</si>
  <si>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</si>
  <si>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</si>
  <si>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</si>
  <si>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</si>
  <si>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</si>
  <si>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</si>
  <si>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</si>
  <si>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</si>
  <si>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</si>
  <si>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</si>
  <si>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</si>
  <si>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</si>
  <si>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</si>
  <si>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</si>
  <si>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</si>
  <si>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</si>
  <si>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</si>
  <si>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</si>
  <si>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</si>
  <si>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</si>
  <si>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</si>
  <si>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</si>
  <si>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</si>
  <si>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</si>
  <si>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</si>
  <si>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</si>
  <si>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</si>
  <si>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</si>
  <si>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</si>
  <si>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</si>
  <si>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</si>
  <si>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</si>
  <si>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</si>
  <si>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</si>
  <si>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</si>
  <si>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</si>
  <si>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</si>
  <si>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</si>
  <si>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</si>
  <si>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</si>
  <si>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</si>
  <si>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</si>
  <si>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</si>
  <si>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</si>
  <si>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</si>
  <si>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</si>
  <si>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</si>
  <si>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</si>
  <si>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</si>
  <si>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</si>
  <si>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</si>
  <si>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</si>
  <si>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</si>
  <si>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</si>
  <si>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</si>
  <si>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</si>
  <si>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</si>
  <si>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</si>
  <si>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</si>
  <si>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</si>
  <si>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</si>
  <si>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</si>
  <si>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</si>
  <si>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</si>
  <si>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</si>
  <si>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</si>
  <si>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</si>
  <si>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</si>
  <si>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</si>
  <si>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</si>
  <si>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</si>
  <si>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</si>
  <si>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</si>
  <si>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</si>
  <si>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</si>
  <si>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</si>
  <si>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</si>
  <si>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</si>
  <si>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</si>
  <si>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</si>
  <si>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</si>
  <si>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</si>
  <si>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</si>
  <si>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</si>
  <si>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</si>
  <si>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</si>
  <si>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</si>
  <si>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</si>
  <si>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</si>
  <si>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</si>
  <si>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</si>
  <si>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</si>
  <si>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</si>
  <si>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</si>
  <si>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</si>
  <si>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</si>
  <si>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</si>
  <si>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</si>
  <si>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</si>
  <si>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</si>
  <si>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</si>
  <si>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</si>
  <si>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</si>
  <si>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</si>
  <si>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</si>
  <si>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</si>
  <si>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</si>
  <si>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</si>
  <si>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</si>
  <si>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</si>
  <si>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</si>
  <si>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</si>
  <si>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</si>
  <si>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</si>
  <si>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</si>
  <si>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</si>
  <si>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</si>
  <si>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</si>
  <si>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</si>
  <si>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</si>
  <si>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</si>
  <si>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</si>
  <si>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</si>
  <si>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</si>
  <si>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</si>
  <si>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</si>
  <si>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</si>
  <si>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</si>
  <si>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</si>
  <si>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</si>
  <si>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</si>
  <si>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</si>
  <si>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</si>
  <si>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</si>
  <si>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</si>
  <si>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</si>
  <si>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</si>
  <si>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</si>
  <si>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</si>
  <si>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</si>
  <si>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</si>
  <si>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</si>
  <si>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</si>
  <si>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</si>
  <si>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</si>
  <si>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</si>
  <si>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</si>
  <si>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</si>
  <si>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</si>
  <si>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</si>
  <si>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</si>
  <si>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</si>
  <si>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</si>
  <si>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</si>
  <si>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</si>
  <si>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</si>
  <si>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</si>
  <si>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</si>
  <si>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</si>
  <si>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</si>
  <si>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</si>
  <si>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</si>
  <si>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</si>
  <si>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</si>
  <si>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</si>
  <si>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</si>
  <si>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</si>
  <si>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</si>
  <si>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</si>
  <si>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</si>
  <si>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</si>
  <si>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</si>
  <si>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</si>
  <si>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</si>
  <si>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</si>
  <si>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</si>
  <si>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</si>
  <si>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</si>
  <si>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</si>
  <si>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</si>
  <si>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</si>
  <si>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</si>
  <si>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</si>
  <si>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</si>
  <si>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</si>
  <si>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</si>
  <si>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</si>
  <si>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</si>
  <si>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</si>
  <si>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</si>
  <si>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</si>
  <si>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</si>
  <si>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</si>
  <si>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</si>
  <si>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</si>
  <si>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</si>
  <si>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</si>
  <si>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</si>
  <si>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</si>
  <si>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</si>
  <si>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</si>
  <si>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</si>
  <si>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</si>
  <si>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</si>
  <si>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</si>
  <si>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</si>
  <si>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</si>
  <si>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</si>
  <si>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</si>
  <si>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</si>
  <si>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</si>
  <si>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</si>
  <si>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</si>
  <si>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</si>
  <si>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</si>
  <si>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</si>
  <si>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</si>
  <si>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</si>
  <si>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</si>
  <si>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</si>
  <si>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</si>
  <si>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</si>
  <si>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</si>
  <si>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</si>
  <si>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</si>
  <si>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</si>
  <si>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</si>
  <si>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</si>
  <si>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</si>
  <si>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</si>
  <si>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</si>
  <si>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</si>
  <si>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</si>
  <si>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</si>
  <si>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</si>
  <si>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</si>
  <si>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</si>
  <si>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</si>
  <si>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</si>
  <si>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</si>
  <si>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</si>
  <si>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</si>
  <si>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</si>
  <si>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</si>
  <si>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</si>
  <si>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</si>
  <si>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</si>
  <si>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</si>
  <si>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</si>
  <si>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</si>
  <si>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</si>
  <si>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</si>
  <si>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</si>
  <si>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</si>
  <si>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</si>
  <si>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</si>
  <si>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</si>
  <si>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</si>
  <si>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</si>
  <si>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</si>
  <si>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</si>
  <si>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</si>
  <si>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</si>
  <si>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</si>
  <si>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</si>
  <si>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</si>
  <si>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</si>
  <si>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</si>
  <si>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</si>
  <si>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</si>
  <si>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</si>
  <si>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</si>
  <si>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</si>
  <si>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</si>
  <si>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</si>
  <si>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</si>
  <si>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</si>
  <si>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</si>
  <si>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</si>
  <si>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</si>
  <si>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</si>
  <si>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</si>
  <si>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</si>
  <si>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</si>
  <si>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</si>
  <si>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</si>
  <si>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</si>
  <si>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</si>
  <si>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</si>
  <si>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</si>
  <si>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</si>
  <si>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</si>
  <si>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</si>
  <si>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</si>
  <si>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</si>
  <si>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</si>
  <si>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</si>
  <si>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</si>
  <si>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</si>
  <si>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</si>
  <si>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</si>
  <si>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</si>
  <si>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</si>
  <si>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</si>
  <si>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</si>
  <si>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</si>
  <si>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</si>
  <si>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</si>
  <si>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</si>
  <si>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</si>
  <si>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</si>
  <si>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</si>
  <si>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</si>
  <si>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</si>
  <si>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</si>
  <si>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</si>
  <si>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</si>
  <si>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</si>
  <si>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</si>
  <si>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</si>
  <si>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</si>
  <si>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</si>
  <si>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</si>
  <si>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</si>
  <si>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</si>
  <si>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</si>
  <si>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</si>
  <si>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</si>
  <si>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</si>
  <si>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</si>
  <si>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</si>
  <si>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</si>
  <si>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</si>
  <si>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</si>
  <si>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</si>
  <si>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</si>
  <si>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</si>
  <si>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</si>
  <si>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</si>
  <si>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</si>
  <si>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</si>
  <si>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</si>
  <si>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</si>
  <si>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</si>
  <si>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</si>
  <si>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</si>
  <si>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</si>
  <si>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</si>
  <si>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</si>
  <si>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</si>
  <si>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</si>
  <si>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</si>
  <si>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</si>
  <si>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</si>
  <si>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</si>
  <si>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</si>
  <si>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</si>
  <si>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</si>
  <si>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</si>
  <si>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</si>
  <si>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</si>
  <si>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</si>
  <si>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</si>
  <si>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</si>
  <si>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</si>
  <si>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</si>
  <si>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</si>
  <si>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</si>
  <si>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</si>
  <si>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</si>
  <si>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</si>
  <si>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</si>
  <si>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</si>
  <si>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</si>
  <si>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</si>
  <si>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</si>
  <si>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</si>
  <si>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</si>
  <si>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</si>
  <si>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</si>
  <si>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</si>
  <si>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</si>
  <si>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</si>
  <si>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</si>
  <si>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</si>
  <si>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</si>
  <si>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</si>
  <si>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</si>
  <si>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</si>
  <si>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</si>
  <si>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</si>
  <si>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</si>
  <si>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</si>
  <si>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</si>
  <si>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</si>
  <si>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</si>
  <si>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</si>
  <si>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</si>
  <si>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</si>
  <si>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</si>
  <si>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</si>
  <si>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</si>
  <si>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</si>
  <si>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</si>
  <si>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</si>
  <si>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</si>
  <si>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</si>
  <si>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</si>
  <si>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</si>
  <si>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</si>
  <si>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</si>
  <si>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</si>
  <si>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</si>
  <si>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</si>
  <si>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</si>
  <si>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</si>
  <si>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</si>
  <si>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</si>
  <si>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</si>
  <si>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</si>
  <si>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</si>
  <si>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</si>
  <si>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</si>
  <si>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</si>
  <si>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</si>
  <si>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</si>
  <si>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</si>
  <si>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</si>
  <si>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</si>
  <si>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</si>
  <si>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</si>
  <si>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</si>
  <si>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</si>
  <si>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</si>
  <si>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</si>
  <si>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</si>
  <si>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</si>
  <si>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</si>
  <si>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</si>
  <si>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</si>
  <si>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</si>
  <si>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</si>
  <si>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</si>
  <si>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</si>
  <si>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</si>
  <si>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</si>
  <si>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</si>
  <si>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</si>
  <si>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</si>
  <si>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</si>
  <si>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</si>
  <si>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</si>
  <si>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</si>
  <si>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</si>
  <si>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</si>
  <si>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</si>
  <si>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</si>
  <si>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</si>
  <si>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</si>
  <si>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</si>
  <si>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</si>
  <si>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</si>
  <si>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</si>
  <si>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</si>
  <si>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</si>
  <si>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</si>
  <si>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</si>
  <si>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</si>
  <si>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</si>
  <si>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</si>
  <si>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</si>
  <si>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</si>
  <si>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</si>
  <si>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</si>
  <si>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</si>
  <si>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</si>
  <si>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</si>
  <si>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</si>
  <si>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</si>
  <si>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</si>
  <si>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</si>
  <si>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</si>
  <si>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</si>
  <si>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</si>
  <si>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</si>
  <si>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</si>
  <si>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</si>
  <si>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</si>
  <si>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</si>
  <si>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</si>
  <si>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</si>
  <si>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</si>
  <si>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</si>
  <si>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</si>
  <si>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</si>
  <si>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</si>
  <si>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</si>
  <si>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</si>
  <si>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</si>
  <si>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</si>
  <si>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</si>
  <si>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</si>
  <si>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</si>
  <si>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</si>
  <si>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</si>
  <si>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</si>
  <si>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</si>
  <si>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</si>
  <si>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</si>
  <si>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</si>
  <si>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</si>
  <si>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</si>
  <si>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</si>
  <si>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</si>
  <si>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</si>
  <si>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</si>
  <si>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</si>
  <si>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</si>
  <si>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</si>
  <si>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</si>
  <si>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</si>
  <si>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</si>
  <si>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</si>
  <si>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</si>
  <si>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</si>
  <si>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</si>
  <si>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</si>
  <si>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</si>
  <si>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</si>
  <si>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</si>
  <si>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</si>
  <si>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</si>
  <si>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</si>
  <si>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</si>
  <si>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</si>
  <si>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</si>
  <si>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</si>
  <si>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</si>
  <si>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</si>
  <si>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</si>
  <si>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</si>
  <si>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</si>
  <si>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</si>
  <si>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</si>
  <si>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</si>
  <si>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</si>
  <si>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</si>
  <si>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</si>
  <si>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</si>
  <si>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</si>
  <si>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</si>
  <si>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</si>
  <si>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</si>
  <si>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</si>
  <si>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</si>
  <si>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</si>
  <si>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</si>
  <si>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</si>
  <si>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</si>
  <si>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</si>
  <si>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</si>
  <si>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</si>
  <si>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</si>
  <si>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</si>
  <si>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</si>
  <si>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</si>
  <si>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</si>
  <si>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</si>
  <si>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</si>
  <si>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</si>
  <si>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</si>
  <si>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</si>
  <si>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</si>
  <si>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</si>
  <si>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</si>
  <si>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</si>
  <si>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</si>
  <si>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</si>
  <si>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</si>
  <si>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</si>
  <si>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</si>
  <si>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</si>
  <si>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</si>
  <si>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</si>
  <si>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</si>
  <si>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</si>
  <si>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</si>
  <si>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</si>
  <si>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</si>
  <si>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</si>
  <si>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</si>
  <si>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</si>
  <si>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</si>
  <si>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</si>
  <si>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</si>
  <si>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</si>
  <si>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</si>
  <si>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</si>
  <si>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</si>
  <si>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</si>
  <si>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</si>
  <si>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</si>
  <si>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</si>
  <si>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</si>
  <si>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</si>
  <si>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</si>
  <si>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</si>
  <si>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</si>
  <si>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</si>
  <si>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</si>
  <si>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</si>
  <si>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</si>
  <si>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</si>
  <si>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</si>
  <si>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</si>
  <si>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</si>
  <si>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</si>
  <si>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</si>
  <si>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</si>
  <si>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</si>
  <si>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</si>
  <si>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</si>
  <si>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</si>
  <si>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</si>
  <si>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</si>
  <si>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</si>
  <si>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</si>
  <si>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</si>
  <si>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</si>
  <si>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</si>
  <si>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</si>
  <si>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</si>
  <si>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</si>
  <si>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</si>
  <si>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</si>
  <si>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</si>
  <si>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</si>
  <si>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</si>
  <si>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</si>
  <si>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</si>
  <si>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</si>
  <si>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</si>
  <si>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</si>
  <si>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</si>
  <si>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</si>
  <si>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</si>
  <si>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</si>
  <si>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</si>
  <si>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</si>
  <si>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</si>
  <si>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</si>
  <si>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</si>
  <si>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</si>
  <si>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</si>
  <si>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</si>
  <si>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</si>
  <si>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</si>
  <si>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</si>
  <si>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</si>
  <si>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</si>
  <si>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</si>
  <si>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</si>
  <si>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</si>
  <si>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</si>
  <si>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</si>
  <si>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</si>
  <si>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</si>
  <si>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</si>
  <si>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</si>
  <si>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</si>
  <si>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</si>
  <si>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</si>
  <si>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</si>
  <si>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</si>
  <si>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</si>
  <si>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</si>
  <si>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</si>
  <si>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</si>
  <si>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</si>
  <si>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</si>
  <si>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</si>
  <si>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</si>
  <si>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</si>
  <si>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</si>
  <si>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</si>
  <si>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</si>
  <si>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</si>
  <si>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</si>
  <si>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</si>
  <si>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</si>
  <si>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</si>
  <si>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</si>
  <si>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</si>
  <si>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</si>
  <si>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</si>
  <si>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</si>
  <si>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</si>
  <si>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</si>
  <si>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</si>
  <si>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</si>
  <si>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</si>
  <si>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</si>
  <si>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</si>
  <si>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</si>
  <si>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</si>
  <si>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</si>
  <si>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</si>
  <si>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</si>
  <si>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</si>
  <si>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</si>
  <si>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</si>
  <si>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</si>
  <si>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</si>
  <si>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</si>
  <si>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</si>
  <si>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</si>
  <si>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</si>
  <si>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</si>
  <si>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</si>
  <si>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</si>
  <si>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</si>
  <si>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</si>
  <si>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</si>
  <si>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</si>
  <si>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</si>
  <si>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</si>
  <si>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</si>
  <si>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</si>
  <si>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</si>
  <si>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</si>
  <si>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</si>
  <si>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</si>
  <si>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</si>
  <si>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</si>
  <si>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</si>
  <si>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</si>
  <si>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</si>
  <si>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</si>
  <si>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</si>
  <si>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</si>
  <si>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</si>
  <si>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</si>
  <si>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</si>
  <si>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</si>
  <si>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</si>
  <si>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</si>
  <si>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</si>
  <si>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</si>
  <si>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</si>
  <si>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</si>
  <si>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</si>
  <si>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</si>
  <si>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</si>
  <si>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</si>
  <si>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</si>
  <si>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</si>
  <si>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</si>
  <si>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</si>
  <si>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</si>
  <si>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</si>
  <si>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</si>
  <si>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</si>
  <si>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</si>
  <si>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</si>
  <si>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</si>
  <si>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</si>
  <si>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</si>
  <si>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</si>
  <si>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</si>
  <si>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</si>
  <si>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</si>
  <si>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</si>
  <si>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</si>
  <si>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</si>
  <si>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</si>
  <si>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</si>
  <si>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</si>
  <si>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</si>
  <si>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</si>
  <si>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</si>
  <si>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</si>
  <si>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</si>
  <si>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</si>
  <si>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</si>
  <si>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</si>
  <si>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</si>
  <si>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</si>
  <si>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</si>
  <si>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</si>
  <si>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</si>
  <si>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</si>
  <si>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</si>
  <si>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</si>
  <si>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</si>
  <si>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</si>
  <si>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</si>
  <si>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</si>
  <si>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</si>
  <si>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</si>
  <si>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</si>
  <si>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</si>
  <si>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</si>
  <si>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</si>
  <si>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</si>
  <si>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</si>
  <si>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</si>
  <si>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</si>
  <si>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</si>
  <si>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</si>
  <si>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</si>
  <si>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</si>
  <si>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</si>
  <si>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</si>
  <si>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</si>
  <si>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</si>
  <si>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</si>
  <si>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</si>
  <si>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</si>
  <si>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</si>
  <si>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</si>
  <si>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</si>
  <si>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</si>
  <si>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</si>
  <si>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</si>
  <si>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</si>
  <si>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</si>
  <si>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</si>
  <si>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</si>
  <si>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</si>
  <si>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</si>
  <si>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</si>
  <si>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</si>
  <si>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</si>
  <si>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</si>
  <si>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</si>
  <si>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</si>
  <si>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</si>
  <si>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</si>
  <si>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</si>
  <si>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</si>
  <si>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</si>
  <si>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</si>
  <si>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</si>
  <si>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</si>
  <si>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</si>
  <si>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</si>
  <si>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</si>
  <si>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</si>
  <si>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</si>
  <si>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</si>
  <si>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</si>
  <si>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</si>
  <si>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</si>
  <si>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</si>
  <si>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</si>
  <si>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</si>
  <si>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</si>
  <si>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</si>
  <si>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</si>
  <si>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</si>
  <si>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</si>
  <si>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</si>
  <si>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</si>
  <si>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</si>
  <si>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</si>
  <si>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</si>
  <si>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</si>
  <si>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</si>
  <si>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</si>
  <si>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</si>
  <si>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</si>
  <si>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</si>
  <si>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</si>
  <si>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</si>
  <si>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</si>
  <si>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</si>
  <si>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</si>
  <si>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</si>
  <si>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</si>
  <si>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</si>
  <si>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</si>
  <si>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</si>
  <si>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</si>
  <si>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</si>
  <si>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</si>
  <si>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</si>
  <si>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</si>
  <si>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</si>
  <si>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</si>
  <si>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</si>
  <si>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</si>
  <si>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</si>
  <si>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</si>
  <si>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</si>
  <si>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</si>
  <si>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</si>
  <si>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</si>
  <si>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</si>
  <si>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</si>
  <si>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</si>
  <si>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</si>
  <si>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</si>
  <si>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</si>
  <si>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</si>
  <si>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</si>
  <si>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</si>
  <si>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</si>
  <si>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</si>
  <si>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</si>
  <si>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</si>
  <si>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</si>
  <si>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</si>
  <si>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</si>
  <si>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</si>
  <si>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</si>
  <si>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</si>
  <si>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</si>
  <si>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</si>
  <si>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</si>
  <si>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</si>
  <si>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</si>
  <si>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</si>
  <si>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</si>
  <si>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</si>
  <si>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</si>
  <si>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</si>
  <si>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</si>
  <si>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</si>
  <si>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</si>
  <si>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</si>
  <si>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</si>
  <si>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</si>
  <si>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</si>
  <si>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</si>
  <si>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</si>
  <si>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</si>
  <si>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</si>
  <si>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</si>
  <si>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</si>
  <si>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</si>
  <si>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</si>
  <si>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</si>
  <si>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</si>
  <si>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</si>
  <si>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</si>
  <si>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</si>
  <si>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</si>
  <si>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</si>
  <si>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</si>
  <si>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</si>
  <si>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</si>
  <si>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</si>
  <si>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</si>
  <si>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</si>
  <si>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</si>
  <si>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</si>
  <si>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</si>
  <si>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</si>
  <si>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</si>
  <si>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</si>
  <si>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</si>
  <si>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</si>
  <si>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</si>
  <si>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</si>
  <si>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</si>
  <si>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</si>
  <si>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</si>
  <si>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</si>
  <si>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</si>
  <si>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</si>
  <si>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</si>
  <si>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</si>
  <si>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</si>
  <si>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</si>
  <si>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</si>
  <si>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</si>
  <si>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</si>
  <si>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</si>
  <si>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</si>
  <si>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</si>
  <si>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</si>
  <si>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</si>
  <si>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</si>
  <si>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</si>
  <si>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</si>
  <si>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</si>
  <si>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</si>
  <si>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</si>
  <si>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</si>
  <si>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</si>
  <si>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</si>
  <si>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</si>
  <si>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</si>
  <si>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</si>
  <si>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</si>
  <si>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</si>
  <si>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</si>
  <si>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</si>
  <si>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</si>
  <si>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</si>
  <si>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</si>
  <si>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</si>
  <si>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</si>
  <si>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</si>
  <si>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</si>
  <si>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</si>
  <si>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</si>
  <si>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</si>
  <si>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</si>
  <si>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</si>
  <si>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</si>
  <si>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</si>
  <si>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</si>
  <si>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</si>
  <si>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</si>
  <si>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</si>
  <si>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</si>
  <si>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</si>
  <si>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</si>
  <si>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</si>
  <si>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</si>
  <si>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</si>
  <si>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</si>
  <si>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</si>
  <si>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</si>
  <si>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</si>
  <si>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</si>
  <si>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</si>
  <si>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</si>
  <si>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</si>
  <si>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</si>
  <si>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</si>
  <si>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</si>
  <si>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</si>
  <si>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</si>
  <si>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</si>
  <si>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</si>
  <si>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</si>
  <si>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</si>
  <si>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</si>
  <si>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</si>
  <si>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</si>
  <si>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</si>
  <si>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</si>
  <si>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</si>
  <si>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</si>
  <si>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</si>
  <si>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</si>
  <si>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</si>
  <si>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</si>
  <si>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</si>
  <si>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</si>
  <si>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</si>
  <si>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</si>
  <si>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</si>
  <si>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</si>
  <si>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</si>
  <si>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</si>
  <si>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</si>
  <si>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</si>
  <si>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</si>
  <si>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</si>
  <si>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</si>
  <si>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</si>
  <si>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</si>
  <si>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</si>
  <si>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</si>
  <si>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</si>
  <si>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</si>
  <si>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</si>
  <si>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</si>
  <si>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</si>
  <si>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</si>
  <si>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</si>
  <si>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</si>
  <si>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</si>
  <si>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</si>
  <si>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</si>
  <si>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</si>
  <si>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</si>
  <si>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</si>
  <si>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</si>
  <si>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</si>
  <si>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</si>
  <si>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</si>
  <si>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</si>
  <si>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</si>
  <si>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</si>
  <si>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</si>
  <si>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</si>
  <si>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</si>
  <si>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</si>
  <si>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</si>
  <si>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</si>
  <si>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</si>
  <si>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</si>
  <si>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</si>
  <si>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</si>
  <si>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</si>
  <si>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</si>
  <si>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</si>
  <si>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</si>
  <si>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</si>
  <si>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</si>
  <si>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</si>
  <si>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</si>
  <si>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</si>
  <si>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</si>
  <si>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</si>
  <si>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</si>
  <si>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</si>
  <si>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</si>
  <si>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</si>
  <si>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</si>
  <si>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</si>
  <si>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</si>
  <si>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</si>
  <si>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</si>
  <si>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</si>
  <si>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</si>
  <si>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</si>
  <si>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</si>
  <si>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</si>
  <si>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</si>
  <si>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</si>
  <si>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</si>
  <si>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</si>
  <si>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</si>
  <si>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</si>
  <si>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</si>
  <si>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</si>
  <si>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</si>
  <si>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</si>
  <si>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</si>
  <si>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</si>
  <si>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</si>
  <si>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</si>
  <si>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</si>
  <si>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</si>
  <si>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</si>
  <si>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</si>
  <si>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</si>
  <si>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</si>
  <si>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</si>
  <si>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</si>
  <si>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</si>
  <si>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</si>
  <si>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</si>
  <si>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</si>
  <si>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</si>
  <si>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</si>
  <si>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</si>
  <si>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</si>
  <si>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</si>
  <si>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</si>
  <si>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</si>
  <si>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</si>
  <si>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</si>
  <si>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</si>
  <si>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</si>
  <si>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</si>
  <si>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</si>
  <si>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</si>
  <si>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</si>
  <si>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</si>
  <si>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</si>
  <si>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</si>
  <si>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</si>
  <si>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</si>
  <si>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</si>
  <si>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</si>
  <si>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</si>
  <si>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</si>
  <si>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</si>
  <si>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</si>
  <si>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</si>
  <si>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</si>
  <si>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</si>
  <si>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</si>
  <si>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</si>
  <si>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</si>
  <si>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</si>
  <si>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</si>
  <si>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</si>
  <si>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</si>
  <si>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</si>
  <si>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</si>
  <si>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</si>
  <si>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</si>
  <si>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</si>
  <si>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</si>
  <si>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</si>
  <si>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</si>
  <si>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</si>
  <si>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</si>
  <si>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</si>
  <si>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</si>
  <si>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</si>
  <si>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</si>
  <si>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</si>
  <si>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</si>
  <si>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</si>
  <si>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</si>
  <si>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</si>
  <si>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</si>
  <si>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</si>
  <si>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</si>
  <si>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</si>
  <si>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</si>
  <si>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</si>
  <si>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</si>
  <si>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</si>
  <si>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</si>
  <si>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</si>
  <si>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</si>
  <si>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</si>
  <si>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</si>
  <si>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</si>
  <si>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</si>
  <si>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</si>
  <si>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</si>
  <si>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</si>
  <si>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</si>
  <si>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</si>
  <si>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</si>
  <si>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</si>
  <si>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</si>
  <si>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</si>
  <si>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</si>
  <si>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</si>
  <si>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</si>
  <si>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</si>
  <si>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</si>
  <si>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</si>
  <si>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</si>
  <si>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</si>
  <si>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</si>
  <si>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</si>
  <si>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</si>
  <si>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</si>
  <si>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</si>
  <si>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</si>
  <si>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</si>
  <si>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</si>
  <si>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</si>
  <si>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</si>
  <si>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</si>
  <si>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</si>
  <si>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</si>
  <si>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</si>
  <si>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</si>
  <si>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</si>
  <si>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</si>
  <si>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</si>
  <si>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</si>
  <si>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</si>
  <si>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</si>
  <si>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</si>
  <si>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</si>
  <si>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</si>
  <si>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</si>
  <si>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</si>
  <si>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</si>
  <si>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</si>
  <si>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</si>
  <si>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</si>
  <si>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</si>
  <si>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</si>
  <si>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</si>
  <si>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</si>
  <si>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</si>
  <si>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</si>
  <si>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</si>
  <si>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</si>
  <si>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</si>
  <si>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</si>
  <si>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</si>
  <si>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</si>
  <si>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</si>
  <si>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</si>
  <si>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</si>
  <si>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</si>
  <si>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</si>
  <si>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</si>
  <si>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</si>
  <si>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</si>
  <si>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</si>
  <si>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</si>
  <si>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</si>
  <si>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</si>
  <si>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</si>
  <si>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</si>
  <si>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</si>
  <si>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</si>
  <si>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</si>
  <si>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</si>
  <si>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</si>
  <si>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</si>
  <si>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</si>
  <si>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</si>
  <si>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</si>
  <si>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</si>
  <si>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</si>
  <si>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</si>
  <si>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</si>
  <si>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</si>
  <si>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</si>
  <si>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</si>
  <si>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</si>
  <si>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</si>
  <si>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</si>
  <si>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</si>
  <si>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</si>
  <si>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</si>
  <si>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</si>
  <si>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</si>
  <si>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</si>
  <si>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</si>
  <si>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</si>
  <si>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</si>
  <si>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</si>
  <si>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</si>
  <si>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</si>
  <si>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</si>
  <si>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</si>
  <si>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</si>
  <si>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</si>
  <si>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</si>
  <si>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</si>
  <si>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</si>
  <si>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</si>
  <si>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</si>
  <si>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</si>
  <si>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</si>
  <si>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</si>
  <si>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</si>
  <si>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</si>
  <si>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</si>
  <si>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</si>
  <si>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</si>
  <si>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</si>
  <si>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</si>
  <si>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</si>
  <si>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</si>
  <si>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</si>
  <si>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</si>
  <si>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</si>
  <si>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</si>
  <si>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</si>
  <si>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</si>
  <si>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</si>
  <si>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</si>
  <si>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</si>
  <si>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</si>
  <si>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</si>
  <si>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</si>
  <si>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</si>
  <si>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</si>
  <si>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</si>
  <si>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</si>
  <si>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</si>
  <si>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</si>
  <si>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</si>
  <si>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</si>
  <si>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</si>
  <si>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</si>
  <si>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</si>
  <si>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</si>
  <si>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</si>
  <si>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</si>
  <si>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</si>
  <si>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</si>
  <si>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</si>
  <si>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</si>
  <si>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</si>
  <si>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</si>
  <si>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</si>
  <si>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</si>
  <si>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</si>
  <si>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</si>
  <si>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</si>
  <si>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</si>
  <si>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</si>
  <si>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</si>
  <si>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</si>
  <si>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</si>
  <si>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</si>
  <si>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</si>
  <si>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</si>
  <si>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</si>
  <si>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</si>
  <si>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</si>
  <si>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</si>
  <si>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</si>
  <si>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</si>
  <si>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</si>
  <si>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</si>
  <si>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</si>
  <si>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</si>
  <si>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</si>
  <si>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</si>
  <si>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</si>
  <si>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</si>
  <si>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</si>
  <si>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</si>
  <si>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</si>
  <si>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</si>
  <si>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</si>
  <si>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</si>
  <si>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</si>
  <si>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</si>
  <si>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</si>
  <si>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</si>
  <si>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</si>
  <si>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</si>
  <si>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</si>
  <si>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</si>
  <si>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</si>
  <si>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</si>
  <si>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</si>
  <si>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</si>
  <si>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</si>
  <si>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</si>
  <si>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</si>
  <si>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</si>
  <si>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</si>
  <si>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</si>
  <si>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</si>
  <si>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</si>
  <si>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</si>
  <si>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</si>
  <si>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</si>
  <si>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</si>
  <si>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</si>
  <si>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</si>
  <si>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</si>
  <si>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</si>
  <si>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</si>
  <si>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</si>
  <si>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</si>
  <si>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</si>
  <si>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</si>
  <si>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</si>
  <si>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</si>
  <si>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</si>
  <si>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</si>
  <si>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</si>
  <si>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</si>
  <si>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</si>
  <si>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</si>
  <si>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</si>
  <si>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</si>
  <si>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</si>
  <si>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</si>
  <si>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</si>
  <si>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</si>
  <si>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</si>
  <si>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</si>
  <si>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</si>
  <si>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</si>
  <si>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</si>
  <si>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</si>
  <si>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</si>
  <si>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</si>
  <si>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</si>
  <si>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</si>
  <si>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</si>
  <si>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</si>
  <si>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</si>
  <si>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</si>
  <si>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</si>
  <si>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</si>
  <si>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</si>
  <si>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</si>
  <si>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</si>
  <si>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</si>
  <si>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</si>
  <si>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</si>
  <si>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</si>
  <si>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</si>
  <si>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</si>
  <si>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</si>
  <si>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</si>
  <si>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</si>
  <si>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</si>
  <si>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</si>
  <si>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</si>
  <si>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</si>
  <si>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</si>
  <si>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</si>
  <si>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</si>
  <si>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</si>
  <si>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</si>
  <si>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</si>
  <si>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</si>
  <si>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</si>
  <si>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</si>
  <si>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</si>
  <si>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</si>
  <si>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</si>
  <si>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</si>
  <si>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</si>
  <si>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</si>
  <si>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</si>
  <si>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</si>
  <si>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</si>
  <si>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</si>
  <si>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</si>
  <si>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</si>
  <si>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</si>
  <si>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</si>
  <si>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</si>
  <si>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</si>
  <si>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</si>
  <si>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</si>
  <si>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</si>
  <si>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</si>
  <si>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</si>
  <si>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</si>
  <si>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</si>
  <si>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</si>
  <si>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</si>
  <si>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</si>
  <si>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</si>
  <si>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</si>
  <si>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</si>
  <si>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</si>
  <si>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</si>
  <si>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</si>
  <si>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</si>
  <si>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</si>
  <si>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</si>
  <si>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</si>
  <si>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</si>
  <si>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</si>
  <si>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</si>
  <si>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</si>
  <si>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</si>
  <si>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</si>
  <si>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</si>
  <si>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</si>
  <si>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</si>
  <si>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</si>
  <si>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</si>
  <si>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</si>
  <si>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</si>
  <si>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</si>
  <si>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</si>
  <si>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</si>
  <si>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</si>
  <si>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</si>
  <si>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</si>
  <si>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</si>
  <si>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</si>
  <si>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</si>
  <si>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</si>
  <si>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</si>
  <si>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</si>
  <si>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</si>
  <si>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</si>
  <si>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</si>
  <si>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</si>
  <si>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</si>
  <si>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</si>
  <si>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</si>
  <si>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</si>
  <si>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</si>
  <si>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</si>
  <si>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</si>
  <si>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</si>
  <si>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</si>
  <si>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</si>
  <si>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</si>
  <si>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</si>
  <si>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</si>
  <si>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</si>
  <si>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</si>
  <si>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</si>
  <si>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</si>
  <si>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</si>
  <si>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</si>
  <si>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</si>
  <si>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</si>
  <si>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</si>
  <si>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</si>
  <si>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</si>
  <si>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</si>
  <si>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</si>
  <si>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</si>
  <si>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</si>
  <si>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</si>
  <si>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</si>
  <si>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</si>
  <si>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</si>
  <si>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</si>
  <si>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</si>
  <si>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</si>
  <si>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</si>
  <si>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</si>
  <si>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</si>
  <si>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</si>
  <si>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</si>
  <si>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</si>
  <si>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</si>
  <si>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</si>
  <si>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</si>
  <si>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</si>
  <si>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</si>
  <si>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</si>
  <si>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</si>
  <si>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</si>
  <si>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</si>
  <si>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</si>
  <si>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</si>
  <si>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</si>
  <si>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</si>
  <si>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</si>
  <si>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</si>
  <si>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</si>
  <si>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</si>
  <si>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</si>
  <si>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</si>
  <si>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</si>
  <si>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</si>
  <si>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</si>
  <si>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</si>
  <si>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</si>
  <si>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</si>
  <si>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</si>
  <si>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</si>
  <si>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</si>
  <si>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</si>
  <si>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</si>
  <si>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</si>
  <si>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</si>
  <si>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</si>
  <si>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</si>
  <si>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</si>
  <si>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</si>
  <si>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</si>
  <si>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</si>
  <si>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</si>
  <si>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</si>
  <si>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</si>
  <si>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</si>
  <si>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</si>
  <si>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</si>
  <si>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</si>
  <si>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</si>
  <si>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</si>
  <si>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</si>
  <si>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</si>
  <si>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</si>
  <si>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</si>
  <si>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</si>
  <si>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</si>
  <si>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</si>
  <si>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</si>
  <si>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</si>
  <si>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</si>
  <si>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</si>
  <si>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</si>
  <si>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</si>
  <si>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</si>
  <si>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</si>
  <si>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</si>
  <si>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</si>
  <si>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</si>
  <si>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</si>
  <si>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</si>
  <si>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</si>
  <si>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</si>
  <si>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</si>
  <si>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</si>
  <si>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</si>
  <si>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</si>
  <si>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</si>
  <si>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</si>
  <si>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</si>
  <si>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</si>
  <si>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</si>
  <si>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</si>
  <si>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</si>
  <si>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</si>
  <si>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</si>
  <si>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</si>
  <si>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</si>
  <si>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</si>
  <si>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</si>
  <si>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</si>
  <si>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</si>
  <si>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</si>
  <si>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</si>
  <si>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</si>
  <si>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</si>
  <si>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</si>
  <si>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</si>
  <si>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</si>
  <si>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</si>
  <si>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</si>
  <si>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</si>
  <si>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</si>
  <si>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</si>
  <si>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</si>
  <si>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</si>
  <si>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</si>
  <si>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</si>
  <si>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</si>
  <si>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</si>
  <si>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</si>
  <si>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</si>
  <si>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</si>
  <si>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</si>
  <si>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</si>
  <si>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</si>
  <si>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</si>
  <si>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</si>
  <si>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</si>
  <si>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</si>
  <si>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</si>
  <si>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</si>
  <si>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</si>
  <si>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</si>
  <si>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</si>
  <si>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</si>
  <si>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</si>
  <si>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</si>
  <si>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</si>
  <si>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</si>
  <si>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</si>
  <si>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</si>
  <si>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</si>
  <si>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</si>
  <si>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</si>
  <si>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</si>
  <si>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</si>
  <si>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</si>
  <si>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</si>
  <si>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</si>
  <si>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</si>
  <si>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</si>
  <si>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</si>
  <si>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</si>
  <si>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</si>
  <si>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</si>
  <si>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</si>
  <si>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</si>
  <si>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</si>
  <si>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</si>
  <si>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</si>
  <si>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</si>
  <si>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</si>
  <si>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</si>
  <si>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</si>
  <si>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</si>
  <si>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</si>
  <si>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</si>
  <si>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</si>
  <si>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</si>
  <si>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</si>
  <si>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</si>
  <si>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</si>
  <si>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</si>
  <si>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</si>
  <si>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</si>
  <si>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</si>
  <si>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</si>
  <si>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</si>
  <si>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</si>
  <si>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</si>
  <si>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</si>
  <si>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</si>
  <si>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</si>
  <si>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</si>
  <si>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</si>
  <si>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</si>
  <si>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</si>
  <si>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</si>
  <si>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</si>
  <si>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</si>
  <si>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</si>
  <si>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</si>
  <si>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</si>
  <si>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</si>
  <si>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</si>
  <si>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</si>
  <si>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</si>
  <si>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</si>
  <si>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</si>
  <si>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</si>
  <si>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</si>
  <si>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</si>
  <si>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</si>
  <si>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</si>
  <si>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</si>
  <si>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</si>
  <si>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</si>
  <si>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</si>
  <si>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</si>
  <si>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</si>
  <si>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</si>
  <si>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</si>
  <si>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</si>
  <si>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</si>
  <si>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</si>
  <si>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</si>
  <si>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</si>
  <si>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</si>
  <si>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</si>
  <si>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</si>
  <si>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</si>
  <si>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</si>
  <si>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</si>
  <si>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</si>
  <si>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</si>
  <si>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</si>
  <si>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</si>
  <si>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</si>
  <si>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</si>
  <si>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</si>
  <si>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</si>
  <si>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</si>
  <si>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</si>
  <si>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</si>
  <si>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</si>
  <si>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</si>
  <si>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</si>
  <si>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</si>
  <si>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</si>
  <si>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</si>
  <si>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</si>
  <si>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</si>
  <si>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</si>
  <si>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</si>
  <si>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</si>
  <si>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</si>
  <si>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</si>
  <si>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</si>
  <si>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</si>
  <si>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</si>
  <si>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</si>
  <si>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</si>
  <si>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</si>
  <si>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</si>
  <si>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</si>
  <si>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</si>
  <si>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</si>
  <si>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</si>
  <si>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</si>
  <si>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</si>
  <si>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</si>
  <si>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</si>
  <si>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</si>
  <si>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</si>
  <si>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</si>
  <si>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</si>
  <si>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</si>
  <si>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</si>
  <si>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</si>
  <si>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</si>
  <si>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</si>
  <si>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</si>
  <si>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</si>
  <si>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</si>
  <si>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</si>
  <si>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</si>
  <si>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</si>
  <si>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</si>
  <si>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</si>
  <si>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</si>
  <si>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</si>
  <si>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</si>
  <si>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</si>
  <si>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</si>
  <si>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</si>
  <si>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</si>
  <si>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</si>
  <si>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</si>
  <si>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</si>
  <si>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</si>
  <si>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</si>
  <si>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</si>
  <si>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</si>
  <si>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</si>
  <si>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</si>
  <si>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</si>
  <si>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</si>
  <si>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</si>
  <si>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</si>
  <si>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</si>
  <si>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</si>
  <si>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</si>
  <si>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</si>
  <si>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</si>
  <si>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</si>
  <si>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</si>
  <si>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</si>
  <si>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</si>
  <si>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</si>
  <si>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</si>
  <si>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</si>
  <si>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</si>
  <si>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</si>
  <si>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</si>
  <si>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</si>
  <si>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</si>
  <si>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</si>
  <si>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</si>
  <si>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</si>
  <si>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</si>
  <si>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</si>
  <si>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</si>
  <si>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</si>
  <si>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</si>
  <si>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</si>
  <si>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</si>
  <si>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</si>
  <si>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</si>
  <si>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</si>
  <si>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</si>
  <si>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</si>
  <si>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</si>
  <si>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</si>
  <si>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</si>
  <si>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</si>
  <si>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</si>
  <si>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</si>
  <si>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</si>
  <si>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</si>
  <si>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</si>
  <si>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</si>
  <si>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</si>
  <si>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</si>
  <si>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</si>
  <si>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</si>
  <si>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</si>
  <si>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</si>
  <si>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</si>
  <si>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</si>
  <si>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</si>
  <si>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</si>
  <si>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</si>
  <si>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</si>
  <si>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</si>
  <si>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</si>
  <si>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</si>
  <si>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</si>
  <si>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</si>
  <si>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</si>
  <si>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</si>
  <si>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</si>
  <si>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</si>
  <si>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</si>
  <si>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</si>
  <si>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</si>
  <si>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</si>
  <si>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</si>
  <si>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</si>
  <si>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</si>
  <si>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</si>
  <si>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</si>
  <si>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</si>
  <si>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</si>
  <si>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</si>
  <si>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</si>
  <si>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</si>
  <si>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</si>
  <si>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</si>
  <si>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</si>
  <si>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</si>
  <si>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</si>
  <si>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</si>
  <si>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</si>
  <si>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</si>
  <si>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</si>
  <si>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</si>
  <si>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</si>
  <si>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</si>
  <si>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</si>
  <si>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</si>
  <si>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</si>
  <si>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</si>
  <si>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</si>
  <si>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</si>
  <si>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</si>
  <si>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</si>
  <si>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</si>
  <si>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</si>
  <si>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</si>
  <si>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</si>
  <si>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</si>
  <si>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</si>
  <si>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</si>
  <si>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</si>
  <si>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</si>
  <si>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</si>
  <si>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</si>
  <si>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</si>
  <si>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</si>
  <si>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</si>
  <si>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</si>
  <si>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</si>
  <si>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</si>
  <si>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</si>
  <si>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</si>
  <si>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</si>
  <si>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</si>
  <si>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</si>
  <si>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</si>
  <si>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</si>
  <si>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</si>
  <si>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</si>
  <si>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</si>
  <si>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</si>
  <si>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</si>
  <si>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</si>
  <si>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</si>
  <si>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</si>
  <si>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</si>
  <si>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</si>
  <si>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</si>
  <si>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</si>
  <si>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</si>
  <si>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</si>
  <si>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</si>
  <si>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</si>
  <si>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</si>
  <si>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</si>
  <si>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</si>
  <si>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</si>
  <si>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</si>
  <si>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</si>
  <si>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</si>
  <si>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</si>
  <si>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</si>
  <si>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</si>
  <si>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</si>
  <si>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</si>
  <si>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</si>
  <si>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</si>
  <si>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</si>
  <si>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</si>
  <si>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</si>
  <si>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</si>
  <si>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</si>
  <si>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</si>
  <si>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</si>
  <si>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</si>
  <si>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</si>
  <si>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</si>
  <si>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</si>
  <si>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</si>
  <si>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</si>
  <si>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</si>
  <si>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</si>
  <si>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</si>
  <si>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</si>
  <si>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</si>
  <si>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</si>
  <si>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</si>
  <si>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</si>
  <si>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</si>
  <si>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</si>
  <si>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</si>
  <si>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</si>
  <si>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</si>
  <si>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</si>
  <si>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</si>
  <si>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</si>
  <si>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</si>
  <si>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</si>
  <si>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</si>
  <si>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</si>
  <si>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</si>
  <si>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</si>
  <si>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</si>
  <si>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</si>
  <si>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</si>
  <si>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</si>
  <si>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</si>
  <si>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</si>
  <si>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</si>
  <si>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</si>
  <si>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</si>
  <si>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</si>
  <si>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</si>
  <si>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</si>
  <si>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</si>
  <si>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</si>
  <si>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</si>
  <si>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</si>
  <si>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</si>
  <si>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</si>
  <si>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</si>
  <si>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</si>
  <si>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</si>
  <si>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</si>
  <si>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</si>
  <si>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</si>
  <si>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</si>
  <si>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</si>
  <si>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</si>
  <si>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</si>
  <si>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</si>
  <si>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</si>
  <si>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</si>
  <si>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</si>
  <si>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</si>
  <si>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</si>
  <si>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</si>
  <si>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</si>
  <si>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</si>
  <si>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</si>
  <si>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</si>
  <si>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</si>
  <si>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</si>
  <si>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</si>
  <si>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</si>
  <si>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</si>
  <si>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</si>
  <si>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</si>
  <si>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</si>
  <si>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</si>
  <si>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</si>
  <si>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</si>
  <si>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</si>
  <si>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</si>
  <si>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</si>
  <si>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</si>
  <si>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</si>
  <si>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</si>
  <si>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</si>
  <si>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</si>
  <si>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</si>
  <si>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</si>
  <si>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</si>
  <si>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</si>
  <si>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</si>
  <si>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</si>
  <si>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</si>
  <si>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</si>
  <si>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</si>
  <si>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</si>
  <si>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</si>
  <si>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</si>
  <si>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</si>
  <si>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</si>
  <si>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</si>
  <si>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</si>
  <si>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</si>
  <si>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</si>
  <si>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</si>
  <si>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</si>
  <si>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</si>
  <si>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</si>
  <si>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</si>
  <si>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</si>
  <si>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</si>
  <si>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</si>
  <si>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</si>
  <si>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</si>
  <si>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</si>
  <si>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</si>
  <si>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</si>
  <si>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</si>
  <si>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</si>
  <si>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</si>
  <si>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</si>
  <si>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</si>
  <si>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</si>
  <si>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</si>
  <si>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</si>
  <si>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</si>
  <si>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</si>
  <si>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</si>
  <si>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</si>
  <si>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</si>
  <si>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</si>
  <si>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</si>
  <si>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</si>
  <si>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</si>
  <si>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</si>
  <si>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</si>
  <si>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</si>
  <si>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</si>
  <si>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</si>
  <si>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</si>
  <si>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</si>
  <si>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</si>
  <si>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</si>
  <si>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</si>
  <si>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</si>
  <si>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</si>
  <si>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</si>
  <si>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</si>
  <si>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</si>
  <si>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</si>
  <si>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</si>
  <si>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</si>
  <si>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</si>
  <si>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</si>
  <si>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</si>
  <si>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</si>
  <si>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</si>
  <si>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</si>
  <si>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</si>
  <si>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</si>
  <si>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</si>
  <si>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</si>
  <si>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</si>
  <si>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</si>
  <si>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</si>
  <si>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</si>
  <si>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</si>
  <si>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</si>
  <si>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</si>
  <si>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</si>
  <si>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</si>
  <si>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</si>
  <si>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</si>
  <si>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</si>
  <si>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</si>
  <si>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</si>
  <si>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</si>
  <si>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</si>
  <si>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</si>
  <si>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</si>
  <si>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</si>
  <si>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</si>
  <si>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</si>
  <si>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</si>
  <si>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</si>
  <si>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</si>
  <si>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</si>
  <si>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</si>
  <si>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</si>
  <si>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</si>
  <si>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</si>
  <si>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</si>
  <si>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</si>
  <si>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</si>
  <si>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</si>
  <si>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</si>
  <si>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</si>
  <si>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</si>
  <si>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</si>
  <si>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</si>
  <si>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</si>
  <si>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</si>
  <si>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</si>
  <si>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</si>
  <si>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</si>
  <si>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</si>
  <si>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</si>
  <si>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</si>
  <si>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</si>
  <si>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</si>
  <si>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</si>
  <si>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</si>
  <si>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</si>
  <si>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</si>
  <si>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</si>
  <si>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</si>
  <si>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</si>
  <si>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</si>
  <si>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</si>
  <si>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</si>
  <si>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</si>
  <si>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</si>
  <si>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</si>
  <si>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</si>
  <si>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</si>
  <si>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</si>
  <si>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</si>
  <si>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</si>
  <si>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</si>
  <si>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</si>
  <si>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</si>
  <si>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</si>
  <si>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</si>
  <si>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</si>
  <si>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</si>
  <si>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</si>
  <si>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</si>
  <si>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</si>
  <si>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</si>
  <si>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</si>
  <si>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</si>
  <si>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</si>
  <si>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</si>
  <si>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</si>
  <si>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</si>
  <si>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</si>
  <si>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</si>
  <si>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</si>
  <si>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</si>
  <si>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</si>
  <si>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</si>
  <si>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</si>
  <si>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</si>
  <si>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</si>
  <si>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</si>
  <si>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</si>
  <si>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</si>
  <si>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</si>
  <si>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</si>
  <si>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</si>
  <si>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</si>
  <si>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</si>
  <si>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</si>
  <si>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</si>
  <si>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</si>
  <si>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</si>
  <si>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</si>
  <si>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</si>
  <si>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</si>
  <si>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</si>
  <si>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</si>
  <si>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</si>
  <si>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</si>
  <si>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</si>
  <si>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</si>
  <si>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</si>
  <si>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</si>
  <si>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</si>
  <si>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</si>
  <si>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</si>
  <si>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</si>
  <si>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</si>
  <si>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</si>
  <si>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</si>
  <si>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</si>
  <si>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</si>
  <si>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</si>
  <si>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</si>
  <si>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</si>
  <si>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</si>
  <si>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</si>
  <si>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</si>
  <si>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</si>
  <si>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</si>
  <si>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</si>
  <si>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</si>
  <si>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</si>
  <si>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</si>
  <si>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</si>
  <si>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</si>
  <si>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</si>
  <si>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</si>
  <si>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</si>
  <si>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</si>
  <si>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</si>
  <si>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</si>
  <si>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</si>
  <si>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</si>
  <si>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</si>
  <si>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</si>
  <si>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</si>
  <si>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</si>
  <si>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</si>
  <si>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</si>
  <si>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</si>
  <si>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</si>
  <si>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</si>
  <si>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</si>
  <si>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</si>
  <si>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</si>
  <si>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</si>
  <si>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</si>
  <si>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</si>
  <si>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</si>
  <si>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</si>
  <si>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</si>
  <si>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</si>
  <si>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</si>
  <si>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</si>
  <si>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</si>
  <si>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</si>
  <si>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</si>
  <si>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</si>
  <si>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</si>
  <si>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</si>
  <si>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</si>
  <si>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</si>
  <si>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</si>
  <si>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</si>
  <si>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</si>
  <si>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</si>
  <si>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</si>
  <si>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</si>
  <si>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</si>
  <si>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</si>
  <si>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</si>
  <si>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</si>
  <si>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</si>
  <si>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</si>
  <si>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</si>
  <si>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</si>
  <si>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</si>
  <si>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</si>
  <si>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</si>
  <si>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</si>
  <si>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</si>
  <si>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</si>
  <si>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</si>
  <si>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</si>
  <si>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</si>
  <si>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</si>
  <si>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</si>
  <si>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</si>
  <si>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</si>
  <si>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</si>
  <si>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</si>
  <si>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</si>
  <si>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</si>
  <si>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</si>
  <si>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</si>
  <si>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</si>
  <si>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</si>
  <si>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</si>
  <si>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</si>
  <si>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</si>
  <si>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</si>
  <si>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</si>
  <si>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</si>
  <si>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</si>
  <si>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</si>
  <si>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</si>
  <si>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</si>
  <si>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</si>
  <si>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</si>
  <si>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</si>
  <si>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</si>
  <si>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</si>
  <si>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</si>
  <si>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</si>
  <si>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</si>
  <si>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</si>
  <si>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</si>
  <si>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</si>
  <si>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</si>
  <si>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</si>
  <si>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</si>
  <si>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</si>
  <si>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</si>
  <si>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</si>
  <si>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</si>
  <si>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</si>
  <si>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</si>
  <si>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</si>
  <si>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</si>
  <si>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</si>
  <si>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</si>
  <si>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</si>
  <si>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</si>
  <si>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</si>
  <si>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</si>
  <si>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</si>
  <si>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</si>
  <si>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</si>
  <si>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</si>
  <si>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</si>
  <si>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</si>
  <si>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</si>
  <si>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</si>
  <si>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</si>
  <si>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</si>
  <si>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</si>
  <si>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</si>
  <si>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</si>
  <si>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</si>
  <si>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</si>
  <si>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</si>
  <si>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</si>
  <si>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</si>
  <si>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</si>
  <si>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</si>
  <si>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</si>
  <si>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</si>
  <si>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</si>
  <si>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</si>
  <si>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</si>
  <si>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</si>
  <si>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</si>
  <si>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</si>
  <si>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</si>
  <si>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</si>
  <si>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</si>
  <si>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</si>
  <si>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</si>
  <si>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</si>
  <si>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</si>
  <si>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</si>
  <si>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</si>
  <si>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</si>
  <si>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</si>
  <si>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</si>
  <si>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</si>
  <si>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</si>
  <si>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</si>
  <si>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</si>
  <si>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</si>
  <si>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</si>
  <si>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</si>
  <si>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</si>
  <si>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</si>
  <si>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</si>
  <si>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</si>
  <si>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</si>
  <si>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</si>
  <si>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</si>
  <si>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</si>
  <si>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</si>
  <si>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</si>
  <si>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</si>
  <si>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</si>
  <si>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</si>
  <si>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</si>
  <si>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</si>
  <si>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</si>
  <si>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</si>
  <si>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</si>
  <si>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</si>
  <si>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</si>
  <si>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</si>
  <si>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</si>
  <si>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</si>
  <si>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</si>
  <si>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</si>
  <si>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</si>
  <si>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</si>
  <si>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</si>
  <si>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</si>
  <si>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</si>
  <si>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</si>
  <si>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</si>
  <si>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</si>
  <si>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</si>
  <si>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</si>
  <si>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</si>
  <si>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</si>
  <si>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</si>
  <si>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</si>
  <si>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</si>
  <si>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</si>
  <si>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</si>
  <si>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</si>
  <si>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</si>
  <si>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</si>
  <si>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</si>
  <si>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</si>
  <si>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</si>
  <si>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</si>
  <si>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</si>
  <si>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</si>
  <si>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</si>
  <si>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</si>
  <si>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</si>
  <si>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</si>
  <si>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</si>
  <si>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</si>
  <si>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</si>
  <si>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</si>
  <si>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</si>
  <si>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</si>
  <si>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</si>
  <si>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</si>
  <si>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</si>
  <si>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</si>
  <si>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</si>
  <si>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</si>
  <si>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</si>
  <si>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</si>
  <si>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</si>
  <si>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</si>
  <si>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</si>
  <si>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</si>
  <si>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</si>
  <si>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</si>
  <si>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</si>
  <si>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</si>
  <si>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</si>
  <si>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</si>
  <si>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</si>
  <si>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</si>
  <si>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</si>
  <si>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</si>
  <si>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</si>
  <si>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</si>
  <si>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</si>
  <si>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</si>
  <si>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</si>
  <si>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</si>
  <si>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</si>
  <si>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</si>
  <si>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</si>
  <si>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</si>
  <si>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</si>
  <si>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</si>
  <si>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</si>
  <si>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</si>
  <si>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</si>
  <si>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</si>
  <si>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</si>
  <si>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</si>
  <si>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</si>
  <si>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</si>
  <si>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</si>
  <si>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</si>
  <si>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</si>
  <si>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</si>
  <si>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</si>
  <si>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</si>
  <si>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</si>
  <si>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</si>
  <si>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</si>
  <si>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</si>
  <si>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</si>
  <si>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</si>
  <si>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</si>
  <si>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</si>
  <si>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</si>
  <si>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</si>
  <si>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</si>
  <si>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</si>
  <si>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</si>
  <si>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</si>
  <si>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</si>
  <si>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</si>
  <si>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</si>
  <si>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</si>
  <si>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</si>
  <si>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</si>
  <si>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</si>
  <si>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</si>
  <si>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</si>
  <si>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</si>
  <si>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</si>
  <si>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</si>
  <si>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</si>
  <si>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</si>
  <si>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</si>
  <si>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</si>
  <si>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</si>
  <si>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</si>
  <si>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</si>
  <si>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</si>
  <si>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</si>
  <si>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</si>
  <si>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</si>
  <si>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</si>
  <si>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</si>
  <si>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</si>
  <si>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</si>
  <si>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</si>
  <si>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</si>
  <si>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</si>
  <si>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</si>
  <si>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</si>
  <si>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</si>
  <si>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</si>
  <si>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</si>
  <si>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</si>
  <si>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</si>
  <si>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</si>
  <si>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</si>
  <si>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</si>
  <si>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</si>
  <si>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</si>
  <si>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</si>
  <si>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</si>
  <si>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</si>
  <si>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</si>
  <si>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</si>
  <si>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</si>
  <si>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</si>
  <si>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</si>
  <si>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</si>
  <si>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</si>
  <si>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</si>
  <si>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</si>
  <si>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</si>
  <si>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</si>
  <si>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</si>
  <si>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</si>
  <si>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</si>
  <si>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</si>
  <si>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</si>
  <si>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</si>
  <si>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</si>
  <si>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</si>
  <si>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</si>
  <si>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</si>
  <si>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</si>
  <si>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</si>
  <si>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</si>
  <si>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</si>
  <si>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</si>
  <si>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</si>
  <si>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</si>
  <si>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</si>
  <si>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</si>
  <si>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</si>
  <si>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</si>
  <si>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</si>
  <si>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</si>
  <si>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</si>
  <si>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</si>
  <si>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</si>
  <si>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</si>
  <si>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</si>
  <si>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</si>
  <si>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</si>
  <si>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</si>
  <si>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</si>
  <si>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</si>
  <si>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</si>
  <si>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</si>
  <si>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</si>
  <si>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</si>
  <si>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</si>
  <si>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</si>
  <si>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</si>
  <si>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</si>
  <si>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</si>
  <si>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</si>
  <si>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</si>
  <si>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</si>
  <si>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</si>
  <si>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</si>
  <si>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</si>
  <si>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</si>
  <si>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</si>
  <si>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</si>
  <si>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</si>
  <si>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</si>
  <si>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</si>
  <si>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</si>
  <si>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</si>
  <si>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</si>
  <si>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</si>
  <si>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</si>
  <si>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</si>
  <si>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</si>
  <si>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</si>
  <si>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</si>
  <si>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</si>
  <si>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</si>
  <si>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</si>
  <si>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</si>
  <si>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</si>
  <si>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</si>
  <si>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</si>
  <si>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</si>
  <si>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</si>
  <si>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</si>
  <si>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</si>
  <si>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</si>
  <si>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</si>
  <si>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</si>
  <si>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</si>
  <si>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</si>
  <si>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</si>
  <si>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</si>
  <si>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</si>
  <si>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</si>
  <si>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</si>
  <si>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</si>
  <si>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</si>
  <si>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</si>
  <si>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</si>
  <si>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</si>
  <si>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</si>
  <si>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</si>
  <si>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</si>
  <si>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</si>
  <si>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</si>
  <si>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</si>
  <si>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</si>
  <si>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</si>
  <si>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</si>
  <si>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</si>
  <si>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</si>
  <si>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</si>
  <si>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</si>
  <si>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</si>
  <si>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</si>
  <si>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</si>
  <si>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</si>
  <si>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</si>
  <si>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</si>
  <si>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</si>
  <si>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</si>
  <si>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</si>
  <si>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</si>
  <si>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</si>
  <si>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</si>
  <si>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</si>
  <si>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</si>
  <si>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</si>
  <si>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</si>
  <si>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</si>
  <si>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</si>
  <si>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</si>
  <si>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</si>
  <si>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</si>
  <si>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</si>
  <si>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</si>
  <si>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</si>
  <si>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</si>
  <si>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</si>
  <si>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</si>
  <si>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</si>
  <si>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</si>
  <si>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</si>
  <si>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</si>
  <si>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</si>
  <si>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</si>
  <si>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</si>
  <si>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</si>
  <si>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</si>
  <si>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</si>
  <si>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</si>
  <si>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</si>
  <si>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</si>
  <si>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</si>
  <si>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</si>
  <si>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</si>
  <si>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</si>
  <si>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</si>
  <si>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</si>
  <si>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</si>
  <si>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</si>
  <si>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</si>
  <si>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</si>
  <si>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</si>
  <si>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</si>
  <si>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</si>
  <si>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</si>
  <si>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</si>
  <si>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</si>
  <si>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</si>
  <si>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</si>
  <si>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</si>
  <si>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</si>
  <si>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</si>
  <si>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</si>
  <si>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</si>
  <si>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</si>
  <si>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</si>
  <si>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</si>
  <si>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</si>
  <si>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</si>
  <si>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</si>
  <si>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</si>
  <si>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</si>
  <si>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</si>
  <si>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</si>
  <si>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</si>
  <si>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</si>
  <si>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</si>
  <si>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</si>
  <si>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</si>
  <si>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</si>
  <si>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</si>
  <si>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</si>
  <si>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</si>
  <si>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</si>
  <si>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</si>
  <si>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</si>
  <si>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</si>
  <si>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</si>
  <si>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</si>
  <si>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</si>
  <si>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</si>
  <si>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</si>
  <si>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</si>
  <si>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</si>
  <si>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</si>
  <si>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</si>
  <si>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</si>
  <si>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</si>
  <si>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</si>
  <si>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</si>
  <si>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</si>
  <si>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</si>
  <si>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</si>
  <si>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</si>
  <si>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</si>
  <si>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</si>
  <si>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</si>
  <si>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</si>
  <si>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</si>
  <si>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</si>
  <si>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</si>
  <si>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</si>
  <si>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</si>
  <si>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</si>
  <si>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</si>
  <si>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</si>
  <si>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</si>
  <si>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</si>
  <si>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</si>
  <si>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</si>
  <si>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</si>
  <si>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</si>
  <si>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</si>
  <si>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</si>
  <si>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</si>
  <si>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</si>
  <si>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</si>
  <si>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</si>
  <si>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</si>
  <si>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</si>
  <si>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</si>
  <si>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</si>
  <si>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</si>
  <si>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</si>
  <si>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</si>
  <si>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</si>
  <si>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</si>
  <si>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</si>
  <si>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</si>
  <si>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</si>
  <si>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</si>
  <si>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</si>
  <si>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</si>
  <si>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</si>
  <si>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</si>
  <si>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</si>
  <si>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</si>
  <si>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</si>
  <si>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</si>
  <si>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</si>
  <si>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</si>
  <si>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</si>
  <si>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</si>
  <si>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</si>
  <si>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</si>
  <si>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</si>
  <si>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</si>
  <si>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</si>
  <si>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</si>
  <si>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</si>
  <si>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</si>
  <si>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</si>
  <si>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</si>
  <si>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</si>
  <si>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</si>
  <si>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</si>
  <si>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</si>
  <si>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</si>
  <si>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</si>
  <si>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</si>
  <si>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</si>
  <si>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</si>
  <si>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</si>
  <si>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</si>
  <si>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</si>
  <si>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</si>
  <si>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</si>
  <si>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</si>
  <si>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</si>
  <si>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</si>
  <si>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</si>
  <si>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</si>
  <si>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</si>
  <si>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</si>
  <si>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</si>
  <si>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</si>
  <si>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</si>
  <si>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</si>
  <si>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</si>
  <si>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</si>
  <si>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</si>
  <si>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</si>
  <si>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</si>
  <si>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</si>
  <si>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</si>
  <si>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</si>
  <si>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</si>
  <si>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</si>
  <si>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</si>
  <si>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</si>
  <si>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</si>
  <si>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</si>
  <si>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</si>
  <si>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</si>
  <si>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</si>
  <si>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</si>
  <si>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</si>
  <si>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</si>
  <si>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</si>
  <si>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</si>
  <si>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</si>
  <si>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</si>
  <si>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</si>
  <si>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</si>
  <si>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</si>
  <si>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</si>
  <si>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</si>
  <si>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</si>
  <si>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</si>
  <si>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</si>
  <si>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</si>
  <si>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</si>
  <si>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</si>
  <si>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</si>
  <si>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</si>
  <si>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</si>
  <si>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</si>
  <si>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</si>
  <si>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</si>
  <si>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</si>
  <si>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</si>
  <si>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</si>
  <si>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</si>
  <si>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</si>
  <si>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</si>
  <si>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</si>
  <si>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</si>
  <si>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</si>
  <si>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</si>
  <si>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</si>
  <si>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</si>
  <si>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</si>
  <si>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</si>
  <si>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</si>
  <si>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</si>
  <si>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</si>
  <si>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</si>
  <si>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</si>
  <si>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</si>
  <si>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</si>
  <si>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</si>
  <si>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</si>
  <si>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</si>
  <si>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</si>
  <si>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</si>
  <si>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</si>
  <si>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</si>
  <si>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</si>
  <si>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</si>
  <si>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</si>
  <si>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</si>
  <si>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</si>
  <si>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</si>
  <si>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</si>
  <si>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</si>
  <si>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</si>
  <si>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</si>
  <si>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</si>
  <si>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</si>
  <si>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</si>
  <si>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</si>
  <si>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</si>
  <si>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</si>
  <si>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</si>
  <si>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</si>
  <si>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</si>
  <si>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</si>
  <si>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</si>
  <si>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</si>
  <si>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</si>
  <si>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</si>
  <si>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</si>
  <si>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</si>
  <si>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</si>
  <si>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</si>
  <si>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</si>
  <si>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</si>
  <si>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</si>
  <si>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</si>
  <si>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</si>
  <si>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</si>
  <si>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</si>
  <si>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</si>
  <si>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</si>
  <si>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</si>
  <si>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</si>
  <si>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</si>
  <si>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</si>
  <si>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</si>
  <si>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</si>
  <si>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</si>
  <si>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</si>
  <si>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</si>
  <si>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</si>
  <si>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</si>
  <si>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</si>
  <si>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</si>
  <si>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</si>
  <si>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</si>
  <si>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</si>
  <si>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</si>
  <si>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</si>
  <si>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</si>
  <si>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</si>
  <si>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</si>
  <si>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</si>
  <si>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</si>
  <si>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</si>
  <si>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</si>
  <si>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</si>
  <si>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</si>
  <si>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</si>
  <si>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</si>
  <si>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</si>
  <si>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</si>
  <si>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</si>
  <si>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</si>
  <si>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</si>
  <si>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</si>
  <si>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</si>
  <si>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</si>
  <si>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</si>
  <si>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</si>
  <si>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</si>
  <si>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</si>
  <si>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</si>
  <si>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</si>
  <si>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</si>
  <si>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</si>
  <si>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</si>
  <si>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</si>
  <si>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</si>
  <si>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</si>
  <si>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</si>
  <si>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</si>
  <si>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</si>
  <si>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</si>
  <si>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</si>
  <si>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</si>
  <si>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</si>
  <si>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</si>
  <si>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</si>
  <si>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</si>
  <si>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</si>
  <si>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</si>
  <si>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</si>
  <si>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</si>
  <si>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</si>
  <si>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</si>
  <si>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</si>
  <si>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</si>
  <si>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</si>
  <si>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</si>
  <si>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</si>
  <si>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</si>
  <si>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</si>
  <si>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</si>
  <si>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</si>
  <si>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</si>
  <si>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</si>
  <si>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</si>
  <si>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</si>
  <si>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</si>
  <si>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</si>
  <si>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</si>
  <si>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</si>
  <si>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</si>
  <si>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</si>
  <si>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</si>
  <si>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</si>
  <si>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</si>
  <si>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</si>
  <si>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</si>
  <si>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</si>
  <si>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</si>
  <si>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</si>
  <si>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</si>
  <si>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</si>
  <si>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</si>
  <si>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</si>
  <si>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</si>
  <si>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</si>
  <si>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</si>
  <si>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</si>
  <si>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</si>
  <si>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</si>
  <si>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</si>
  <si>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</si>
  <si>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</si>
  <si>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</si>
  <si>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</si>
  <si>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</si>
  <si>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</si>
  <si>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</si>
  <si>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</si>
  <si>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</si>
  <si>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</si>
  <si>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</si>
  <si>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</si>
  <si>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</si>
  <si>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</si>
  <si>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</si>
  <si>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</si>
  <si>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</si>
  <si>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</si>
  <si>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</si>
  <si>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</si>
  <si>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</si>
  <si>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</si>
  <si>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</si>
  <si>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</si>
  <si>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</si>
  <si>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</si>
  <si>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</si>
  <si>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</si>
  <si>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</si>
  <si>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</si>
  <si>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</si>
  <si>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</si>
  <si>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</si>
  <si>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</si>
  <si>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</si>
  <si>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</si>
  <si>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</si>
  <si>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</si>
  <si>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</si>
  <si>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</si>
  <si>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</si>
  <si>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</si>
  <si>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</si>
  <si>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</si>
  <si>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</si>
  <si>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</si>
  <si>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</si>
  <si>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</si>
  <si>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</si>
  <si>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</si>
  <si>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</si>
  <si>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</si>
  <si>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</si>
  <si>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</si>
  <si>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</si>
  <si>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</si>
  <si>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</si>
  <si>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</si>
  <si>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</si>
  <si>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</si>
  <si>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</si>
  <si>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</si>
  <si>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</si>
  <si>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</si>
  <si>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</si>
  <si>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</si>
  <si>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</si>
  <si>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</si>
  <si>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</si>
  <si>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</si>
  <si>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</si>
  <si>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</si>
  <si>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</si>
  <si>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</si>
  <si>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</si>
  <si>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</si>
  <si>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</si>
  <si>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</si>
  <si>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</si>
  <si>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</si>
  <si>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</si>
  <si>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</si>
  <si>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</si>
  <si>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</si>
  <si>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</si>
  <si>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</si>
  <si>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</si>
  <si>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</si>
  <si>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</si>
  <si>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</si>
  <si>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</si>
  <si>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</si>
  <si>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</si>
  <si>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</si>
  <si>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</si>
  <si>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</si>
  <si>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</si>
  <si>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</si>
  <si>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</si>
  <si>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</si>
  <si>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</si>
  <si>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</si>
  <si>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</si>
  <si>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</si>
  <si>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</si>
  <si>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</si>
  <si>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</si>
  <si>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</si>
  <si>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</si>
  <si>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</si>
  <si>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</si>
  <si>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</si>
  <si>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</si>
  <si>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</si>
  <si>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</si>
  <si>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</si>
  <si>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</si>
  <si>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</si>
  <si>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</si>
  <si>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</si>
  <si>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</si>
  <si>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</si>
  <si>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</si>
  <si>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</si>
  <si>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</si>
  <si>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</si>
  <si>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</si>
  <si>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</si>
  <si>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</si>
  <si>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</si>
  <si>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</si>
  <si>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</si>
  <si>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</si>
  <si>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</si>
  <si>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</si>
  <si>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</si>
  <si>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</si>
  <si>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</si>
  <si>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</si>
  <si>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</si>
  <si>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</si>
  <si>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</si>
  <si>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</si>
  <si>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</si>
  <si>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</si>
  <si>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</si>
  <si>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</si>
  <si>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</si>
  <si>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</si>
  <si>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</si>
  <si>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</si>
  <si>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</si>
  <si>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</si>
  <si>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</si>
  <si>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</si>
  <si>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</si>
  <si>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</si>
  <si>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</si>
  <si>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</si>
  <si>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</si>
  <si>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</si>
  <si>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</si>
  <si>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</si>
  <si>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</si>
  <si>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</si>
  <si>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</si>
  <si>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</si>
  <si>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</si>
  <si>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</si>
  <si>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</si>
  <si>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</si>
  <si>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</si>
  <si>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</si>
  <si>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</si>
  <si>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</si>
  <si>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</si>
  <si>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</si>
  <si>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</si>
  <si>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</si>
  <si>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</si>
  <si>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</si>
  <si>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</si>
  <si>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</si>
  <si>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</si>
  <si>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</si>
  <si>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</si>
  <si>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</si>
  <si>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</si>
  <si>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</si>
  <si>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</si>
  <si>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</si>
  <si>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</si>
  <si>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</si>
  <si>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</si>
  <si>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</si>
  <si>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</si>
  <si>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</si>
  <si>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</si>
  <si>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</si>
  <si>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</si>
  <si>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</si>
  <si>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</si>
  <si>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</si>
  <si>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</si>
  <si>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</si>
  <si>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</si>
  <si>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</si>
  <si>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</si>
  <si>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</si>
  <si>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</si>
  <si>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</si>
  <si>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</si>
  <si>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</si>
  <si>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</si>
  <si>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</si>
  <si>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</si>
  <si>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</si>
  <si>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</si>
  <si>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</si>
  <si>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</si>
  <si>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</si>
  <si>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</si>
  <si>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</si>
  <si>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</si>
  <si>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</si>
  <si>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</si>
  <si>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</si>
  <si>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</si>
  <si>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</si>
  <si>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</si>
  <si>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</si>
  <si>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</si>
  <si>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</si>
  <si>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</si>
  <si>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</si>
  <si>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</si>
  <si>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</si>
  <si>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</si>
  <si>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</si>
  <si>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</si>
  <si>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</si>
  <si>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</si>
  <si>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</si>
  <si>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</si>
  <si>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</si>
  <si>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</si>
  <si>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</si>
  <si>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</si>
  <si>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</si>
  <si>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</si>
  <si>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</si>
  <si>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</si>
  <si>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</si>
  <si>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</si>
  <si>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</si>
  <si>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</si>
  <si>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</si>
  <si>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</si>
  <si>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</si>
  <si>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</si>
  <si>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</si>
  <si>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</si>
  <si>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</si>
  <si>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</si>
  <si>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</si>
  <si>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</si>
  <si>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</si>
  <si>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</si>
  <si>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</si>
  <si>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</si>
  <si>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</si>
  <si>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</si>
  <si>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</si>
  <si>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</si>
  <si>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</si>
  <si>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</si>
  <si>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</si>
  <si>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</si>
  <si>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</si>
  <si>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</si>
  <si>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</si>
  <si>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</si>
  <si>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</si>
  <si>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</si>
  <si>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</si>
  <si>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</si>
  <si>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</si>
  <si>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</si>
  <si>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</si>
  <si>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</si>
  <si>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</si>
  <si>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</si>
  <si>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</si>
  <si>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</si>
  <si>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</si>
  <si>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</si>
  <si>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</si>
  <si>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</si>
  <si>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</si>
  <si>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</si>
  <si>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</si>
  <si>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</si>
  <si>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</si>
  <si>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</si>
  <si>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</si>
  <si>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</si>
  <si>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</si>
  <si>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</si>
  <si>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</si>
  <si>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</si>
  <si>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</si>
  <si>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</si>
  <si>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</si>
  <si>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</si>
  <si>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</si>
  <si>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</si>
  <si>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</si>
  <si>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</si>
  <si>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</si>
  <si>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</si>
  <si>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</si>
  <si>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</si>
  <si>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</si>
  <si>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</si>
  <si>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</si>
  <si>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</si>
  <si>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</si>
  <si>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</si>
  <si>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</si>
  <si>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</si>
  <si>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</si>
  <si>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</si>
  <si>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</si>
  <si>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</si>
  <si>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</si>
  <si>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</si>
  <si>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</si>
  <si>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</si>
  <si>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</si>
  <si>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</si>
  <si>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</si>
  <si>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</si>
  <si>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</si>
  <si>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</si>
  <si>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</si>
  <si>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</si>
  <si>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</si>
  <si>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</si>
  <si>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</si>
  <si>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</si>
  <si>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</si>
  <si>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</si>
  <si>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</si>
  <si>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</si>
  <si>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</si>
  <si>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</si>
  <si>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</si>
  <si>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</si>
  <si>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</si>
  <si>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</si>
  <si>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</si>
  <si>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</si>
  <si>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</si>
  <si>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</si>
  <si>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</si>
  <si>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</si>
  <si>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</si>
  <si>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</si>
  <si>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</si>
  <si>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</si>
  <si>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</si>
  <si>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</si>
  <si>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</si>
  <si>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</si>
  <si>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</si>
  <si>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</si>
  <si>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</si>
  <si>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</si>
  <si>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</si>
  <si>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</si>
  <si>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</si>
  <si>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</si>
  <si>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</si>
  <si>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</si>
  <si>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</si>
  <si>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</si>
  <si>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</si>
  <si>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</si>
  <si>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</si>
  <si>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</si>
  <si>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</si>
  <si>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</si>
  <si>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</si>
  <si>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</si>
  <si>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</si>
  <si>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</si>
  <si>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</si>
  <si>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</si>
  <si>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</si>
  <si>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</si>
  <si>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</si>
  <si>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</si>
  <si>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</si>
  <si>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</si>
  <si>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</si>
  <si>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</si>
  <si>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</si>
  <si>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</si>
  <si>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</si>
  <si>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</si>
  <si>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</si>
  <si>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</si>
  <si>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</si>
  <si>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</si>
  <si>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</si>
  <si>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</si>
  <si>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</si>
  <si>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</si>
  <si>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</si>
  <si>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</si>
  <si>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</si>
  <si>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</si>
  <si>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</si>
  <si>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</si>
  <si>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</si>
  <si>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</si>
  <si>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</si>
  <si>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</si>
  <si>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</si>
  <si>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</si>
  <si>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</si>
  <si>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</si>
  <si>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</si>
  <si>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</si>
  <si>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</si>
  <si>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</si>
  <si>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</si>
  <si>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</si>
  <si>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</si>
  <si>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</si>
  <si>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</si>
  <si>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</si>
  <si>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</si>
  <si>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</si>
  <si>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</si>
  <si>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</si>
  <si>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</si>
  <si>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</si>
  <si>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</si>
  <si>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</si>
  <si>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</si>
  <si>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</si>
  <si>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</si>
  <si>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</si>
  <si>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</si>
  <si>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</si>
  <si>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</si>
  <si>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</si>
  <si>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</si>
  <si>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</si>
  <si>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</si>
  <si>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</si>
  <si>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</si>
  <si>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</si>
  <si>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</si>
  <si>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</si>
  <si>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</si>
  <si>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</si>
  <si>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</si>
  <si>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</si>
  <si>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</si>
  <si>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</si>
  <si>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</si>
  <si>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</si>
  <si>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</si>
  <si>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</si>
  <si>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</si>
  <si>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</si>
  <si>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</si>
  <si>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</si>
  <si>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</si>
  <si>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</si>
  <si>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</si>
  <si>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</si>
  <si>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</si>
  <si>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</si>
  <si>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</si>
  <si>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</si>
  <si>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</si>
  <si>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</si>
  <si>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</si>
  <si>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</si>
  <si>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</si>
  <si>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</si>
  <si>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</si>
  <si>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</si>
  <si>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</si>
  <si>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</si>
  <si>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</si>
  <si>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</si>
  <si>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</si>
  <si>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</si>
  <si>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</si>
  <si>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</si>
  <si>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</si>
  <si>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</si>
  <si>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</si>
  <si>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</si>
  <si>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</si>
  <si>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</si>
  <si>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</si>
  <si>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</si>
  <si>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</si>
  <si>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</si>
  <si>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</si>
  <si>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</si>
  <si>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</si>
  <si>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</si>
  <si>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</si>
  <si>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</si>
  <si>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</si>
  <si>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</si>
  <si>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</si>
  <si>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</si>
  <si>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</si>
  <si>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</si>
  <si>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</si>
  <si>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</si>
  <si>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</si>
  <si>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</si>
  <si>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</si>
  <si>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</si>
  <si>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</si>
  <si>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</si>
  <si>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</si>
  <si>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</si>
  <si>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</si>
  <si>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</si>
  <si>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</si>
  <si>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</si>
  <si>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</si>
  <si>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</si>
  <si>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</si>
  <si>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</si>
  <si>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</si>
  <si>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</si>
  <si>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</si>
  <si>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</si>
  <si>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</si>
  <si>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</si>
  <si>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</si>
  <si>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</si>
  <si>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</si>
  <si>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</si>
  <si>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</si>
  <si>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</si>
  <si>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</si>
  <si>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</si>
  <si>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</si>
  <si>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</si>
  <si>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</si>
  <si>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</si>
  <si>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</si>
  <si>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</si>
  <si>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</si>
  <si>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</si>
  <si>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</si>
  <si>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</si>
  <si>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</si>
  <si>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</si>
  <si>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</si>
  <si>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</si>
  <si>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</si>
  <si>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</si>
  <si>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</si>
  <si>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</si>
  <si>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</si>
  <si>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</si>
  <si>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</si>
  <si>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</si>
  <si>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</si>
  <si>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</si>
  <si>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</si>
  <si>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</si>
  <si>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</si>
  <si>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</si>
  <si>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</si>
  <si>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</si>
  <si>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</si>
  <si>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</si>
  <si>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</si>
  <si>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</si>
  <si>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</si>
  <si>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</si>
  <si>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</si>
  <si>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</si>
  <si>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</si>
  <si>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</si>
  <si>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</si>
  <si>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</si>
  <si>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</si>
  <si>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</si>
  <si>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</si>
  <si>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</si>
  <si>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</si>
  <si>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</si>
  <si>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</si>
  <si>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</si>
  <si>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</si>
  <si>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</si>
  <si>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</si>
  <si>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</si>
  <si>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</si>
  <si>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</si>
  <si>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</si>
  <si>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</si>
  <si>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</si>
  <si>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</si>
  <si>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</si>
  <si>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</si>
  <si>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</si>
  <si>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</si>
  <si>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</si>
  <si>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</si>
  <si>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</si>
  <si>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</si>
  <si>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</si>
  <si>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</si>
  <si>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</si>
  <si>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</si>
  <si>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</si>
  <si>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</si>
  <si>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</si>
  <si>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</si>
  <si>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</si>
  <si>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</si>
  <si>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</si>
  <si>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</si>
  <si>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</si>
  <si>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</si>
  <si>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</si>
  <si>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</si>
  <si>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</si>
  <si>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</si>
  <si>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</si>
  <si>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</si>
  <si>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</si>
  <si>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</si>
  <si>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</si>
  <si>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</si>
  <si>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</si>
  <si>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</si>
  <si>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</si>
  <si>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</si>
  <si>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</si>
  <si>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</si>
  <si>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</si>
  <si>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</si>
  <si>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</si>
  <si>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</si>
  <si>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</si>
  <si>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</si>
  <si>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</si>
  <si>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</si>
  <si>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</si>
  <si>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</si>
  <si>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</si>
  <si>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</si>
  <si>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</si>
  <si>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</si>
  <si>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</si>
  <si>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</si>
  <si>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</si>
  <si>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</si>
  <si>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</si>
  <si>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</si>
  <si>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</si>
  <si>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</si>
  <si>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</si>
  <si>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</si>
  <si>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</si>
  <si>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</si>
  <si>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</si>
  <si>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</si>
  <si>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</si>
  <si>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</si>
  <si>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</si>
  <si>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</si>
  <si>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</si>
  <si>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</si>
  <si>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</si>
  <si>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</si>
  <si>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</si>
  <si>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</si>
  <si>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</si>
  <si>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</si>
  <si>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</si>
  <si>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</si>
  <si>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</si>
  <si>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</si>
  <si>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</si>
  <si>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</si>
  <si>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</si>
  <si>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</si>
  <si>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</si>
  <si>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</si>
  <si>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</si>
  <si>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</si>
  <si>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</si>
  <si>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</si>
  <si>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</si>
  <si>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</si>
  <si>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</si>
  <si>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</si>
  <si>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</si>
  <si>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</si>
  <si>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</si>
  <si>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</si>
  <si>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</si>
  <si>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</si>
  <si>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</si>
  <si>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</si>
  <si>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</si>
  <si>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</si>
  <si>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</si>
  <si>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</si>
  <si>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</si>
  <si>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</si>
  <si>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</si>
  <si>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</si>
  <si>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</si>
  <si>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</si>
  <si>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</si>
  <si>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</si>
  <si>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</si>
  <si>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</si>
  <si>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</si>
  <si>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</si>
  <si>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</si>
  <si>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</si>
  <si>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</si>
  <si>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</si>
  <si>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</si>
  <si>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</si>
  <si>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</si>
  <si>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</si>
  <si>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</si>
  <si>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</si>
  <si>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</si>
  <si>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</si>
  <si>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</si>
  <si>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</si>
  <si>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</si>
  <si>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</si>
  <si>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</si>
  <si>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</si>
  <si>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</si>
  <si>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</si>
  <si>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</si>
  <si>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</si>
  <si>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</si>
  <si>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</si>
  <si>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</si>
  <si>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</si>
  <si>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</si>
  <si>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</si>
  <si>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</si>
  <si>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</si>
  <si>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</si>
  <si>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</si>
  <si>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</si>
  <si>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</si>
  <si>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</si>
  <si>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</si>
  <si>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</si>
  <si>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</si>
  <si>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</si>
  <si>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</si>
  <si>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</si>
  <si>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</si>
  <si>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</si>
  <si>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</si>
  <si>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</si>
  <si>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</si>
  <si>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</si>
  <si>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</si>
  <si>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</si>
  <si>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</si>
  <si>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</si>
  <si>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</si>
  <si>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</si>
  <si>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</si>
  <si>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</si>
  <si>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</si>
  <si>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</si>
  <si>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</si>
  <si>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</si>
  <si>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</si>
  <si>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</si>
  <si>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</si>
  <si>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</si>
  <si>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</si>
  <si>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</si>
  <si>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</si>
  <si>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</si>
  <si>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</si>
  <si>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</si>
  <si>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</si>
  <si>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</si>
  <si>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</si>
  <si>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</si>
  <si>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</si>
  <si>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</si>
  <si>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</si>
  <si>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</si>
  <si>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</si>
  <si>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</si>
  <si>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</si>
  <si>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</si>
  <si>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</si>
  <si>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</si>
  <si>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</si>
  <si>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</si>
  <si>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</si>
  <si>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</si>
  <si>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</si>
  <si>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</si>
  <si>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</si>
  <si>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</si>
  <si>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</si>
  <si>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</si>
  <si>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</si>
  <si>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</si>
  <si>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</si>
  <si>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</si>
  <si>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</si>
  <si>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</si>
  <si>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</si>
  <si>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</si>
  <si>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</si>
  <si>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</si>
  <si>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</si>
  <si>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</si>
  <si>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</si>
  <si>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</si>
  <si>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</si>
  <si>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</si>
  <si>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</si>
  <si>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</si>
  <si>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</si>
  <si>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</si>
  <si>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</si>
  <si>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</si>
  <si>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</si>
  <si>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</si>
  <si>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</si>
  <si>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</si>
  <si>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</si>
  <si>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</si>
  <si>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</si>
  <si>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</si>
  <si>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</si>
  <si>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</si>
  <si>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</si>
  <si>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</si>
  <si>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</si>
  <si>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</si>
  <si>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</si>
  <si>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</si>
  <si>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</si>
  <si>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</si>
  <si>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</si>
  <si>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</si>
  <si>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</si>
  <si>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</si>
  <si>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</si>
  <si>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</si>
  <si>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</si>
  <si>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</si>
  <si>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</si>
  <si>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</si>
  <si>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</si>
  <si>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</si>
  <si>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</si>
  <si>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</si>
  <si>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</si>
  <si>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</si>
  <si>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</si>
  <si>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</si>
  <si>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</si>
  <si>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</si>
  <si>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</si>
  <si>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</si>
  <si>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</si>
  <si>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</si>
  <si>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</si>
  <si>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</si>
  <si>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</si>
  <si>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</si>
  <si>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</si>
  <si>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</si>
  <si>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</si>
  <si>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</si>
  <si>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</si>
  <si>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</si>
  <si>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</si>
  <si>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</si>
  <si>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</si>
  <si>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</si>
  <si>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</si>
  <si>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</si>
  <si>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</si>
  <si>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</si>
  <si>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</si>
  <si>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</si>
  <si>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</si>
  <si>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</si>
  <si>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</si>
  <si>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</si>
  <si>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</si>
  <si>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</si>
  <si>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</si>
  <si>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</si>
  <si>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</si>
  <si>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</si>
  <si>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</si>
  <si>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</si>
  <si>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</si>
  <si>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</si>
  <si>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</si>
  <si>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</si>
  <si>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</si>
  <si>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</si>
  <si>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</si>
  <si>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</si>
  <si>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</si>
  <si>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</si>
  <si>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</si>
  <si>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</si>
  <si>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</si>
  <si>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</si>
  <si>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</si>
  <si>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</si>
  <si>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</si>
  <si>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</si>
  <si>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</si>
  <si>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</si>
  <si>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</si>
  <si>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</si>
  <si>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</si>
  <si>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</si>
  <si>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</si>
  <si>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</si>
  <si>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</si>
  <si>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</si>
  <si>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</si>
  <si>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</si>
  <si>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</si>
  <si>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</si>
  <si>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</si>
  <si>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</si>
  <si>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</si>
  <si>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</si>
  <si>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</si>
  <si>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</si>
  <si>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</si>
  <si>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</si>
  <si>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</si>
  <si>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</si>
  <si>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</si>
  <si>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</si>
  <si>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</si>
  <si>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</si>
  <si>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</si>
  <si>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</si>
  <si>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</si>
  <si>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</si>
  <si>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</si>
  <si>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</si>
  <si>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</si>
  <si>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</si>
  <si>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</si>
  <si>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</si>
  <si>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</si>
  <si>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</si>
  <si>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</si>
  <si>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</si>
  <si>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</si>
  <si>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</si>
  <si>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</si>
  <si>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</si>
  <si>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</si>
  <si>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</si>
  <si>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</si>
  <si>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</si>
  <si>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</si>
  <si>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</si>
  <si>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</si>
  <si>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</si>
  <si>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</si>
  <si>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</si>
  <si>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</si>
  <si>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</si>
  <si>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</si>
  <si>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</si>
  <si>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</si>
  <si>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</si>
  <si>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</si>
  <si>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</si>
  <si>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</si>
  <si>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</si>
  <si>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</si>
  <si>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</si>
  <si>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</si>
  <si>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</si>
  <si>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</si>
  <si>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</si>
  <si>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</si>
  <si>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</si>
  <si>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</si>
  <si>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</si>
  <si>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</si>
  <si>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</si>
  <si>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</si>
  <si>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</si>
  <si>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</si>
  <si>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</si>
  <si>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</si>
  <si>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</si>
  <si>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</si>
  <si>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</si>
  <si>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</si>
  <si>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</si>
  <si>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</si>
  <si>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</si>
  <si>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</si>
  <si>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</si>
  <si>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</si>
  <si>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</si>
  <si>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</si>
  <si>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</si>
  <si>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</si>
  <si>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</si>
  <si>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</si>
  <si>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</si>
  <si>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</si>
  <si>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</si>
  <si>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</si>
  <si>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</si>
  <si>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</si>
  <si>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</si>
  <si>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</si>
  <si>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</si>
  <si>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</si>
  <si>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</si>
  <si>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</si>
  <si>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</si>
  <si>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</si>
  <si>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</si>
  <si>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</si>
  <si>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</si>
  <si>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</si>
  <si>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</si>
  <si>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</si>
  <si>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</si>
  <si>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</si>
  <si>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</si>
  <si>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</si>
  <si>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</si>
  <si>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</si>
  <si>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</si>
  <si>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</si>
  <si>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</si>
  <si>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</si>
  <si>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</si>
  <si>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</si>
  <si>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</si>
  <si>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</si>
  <si>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</si>
  <si>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</si>
  <si>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</si>
  <si>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</si>
  <si>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</si>
  <si>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</si>
  <si>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</si>
  <si>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</si>
  <si>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</si>
  <si>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</si>
  <si>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</si>
  <si>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</si>
  <si>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</si>
  <si>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</si>
  <si>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</si>
  <si>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</si>
  <si>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</si>
  <si>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</si>
  <si>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</si>
  <si>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</si>
  <si>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</si>
  <si>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</si>
  <si>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</si>
  <si>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</si>
  <si>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</si>
  <si>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</si>
  <si>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</si>
  <si>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</si>
  <si>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</si>
  <si>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</si>
  <si>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</si>
  <si>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</si>
  <si>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</si>
  <si>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</si>
  <si>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</si>
  <si>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</si>
  <si>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</si>
  <si>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</si>
  <si>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</si>
  <si>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</si>
  <si>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</si>
  <si>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</si>
  <si>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</si>
  <si>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</si>
  <si>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</si>
  <si>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</si>
  <si>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</si>
  <si>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</si>
  <si>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</si>
  <si>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</si>
  <si>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</si>
  <si>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</si>
  <si>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</si>
  <si>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</si>
  <si>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</si>
  <si>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</si>
  <si>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</si>
  <si>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</si>
  <si>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</si>
  <si>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</si>
  <si>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</si>
  <si>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</si>
  <si>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</si>
  <si>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</si>
  <si>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</si>
  <si>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</si>
  <si>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</si>
  <si>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</si>
  <si>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</si>
  <si>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</si>
  <si>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</si>
  <si>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</si>
  <si>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</si>
  <si>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</si>
  <si>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</si>
  <si>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</si>
  <si>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</si>
  <si>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</si>
  <si>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</si>
  <si>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</si>
  <si>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</si>
  <si>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</si>
  <si>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</si>
  <si>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</si>
  <si>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</si>
  <si>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</si>
  <si>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</si>
  <si>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</si>
  <si>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</si>
  <si>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</si>
  <si>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</si>
  <si>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</si>
  <si>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</si>
  <si>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</si>
  <si>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</si>
  <si>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</si>
  <si>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</si>
  <si>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</si>
  <si>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</si>
  <si>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</si>
  <si>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</si>
  <si>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</si>
  <si>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</si>
  <si>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</si>
  <si>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</si>
  <si>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</si>
  <si>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</si>
  <si>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</si>
  <si>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</si>
  <si>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</si>
  <si>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</si>
  <si>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</si>
  <si>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</si>
  <si>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</si>
  <si>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</si>
  <si>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</si>
  <si>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</si>
  <si>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</si>
  <si>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</si>
  <si>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</si>
  <si>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</si>
  <si>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</si>
  <si>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</si>
  <si>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</si>
  <si>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</si>
  <si>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</si>
  <si>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</si>
  <si>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</si>
  <si>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</si>
  <si>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</si>
  <si>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</si>
  <si>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</si>
  <si>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</si>
  <si>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</si>
  <si>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</si>
  <si>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</si>
  <si>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</si>
  <si>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</si>
  <si>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</si>
  <si>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</si>
  <si>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</si>
  <si>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</si>
  <si>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</si>
  <si>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</si>
  <si>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</si>
  <si>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</si>
  <si>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</si>
  <si>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</si>
  <si>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</si>
  <si>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</si>
  <si>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</si>
  <si>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</si>
  <si>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</si>
  <si>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</si>
  <si>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</si>
  <si>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</si>
  <si>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</si>
  <si>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</si>
  <si>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</si>
  <si>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</si>
  <si>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</si>
  <si>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</si>
  <si>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</si>
  <si>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</si>
  <si>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</si>
  <si>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</si>
  <si>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</si>
  <si>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</si>
  <si>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</si>
  <si>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</si>
  <si>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</si>
  <si>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</si>
  <si>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</si>
  <si>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</si>
  <si>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</si>
  <si>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</si>
  <si>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</si>
  <si>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</si>
  <si>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</si>
  <si>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</si>
  <si>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</si>
  <si>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</si>
  <si>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</si>
  <si>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</si>
  <si>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</si>
  <si>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</si>
  <si>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</si>
  <si>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</si>
  <si>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</si>
  <si>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</si>
  <si>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</si>
  <si>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</si>
  <si>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</si>
  <si>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</si>
  <si>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</si>
  <si>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</si>
  <si>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</si>
  <si>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</si>
  <si>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</si>
  <si>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</si>
  <si>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</si>
  <si>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</si>
  <si>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</si>
  <si>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</si>
  <si>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</si>
  <si>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</si>
  <si>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</si>
  <si>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</si>
  <si>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</si>
  <si>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</si>
  <si>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</si>
  <si>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</si>
  <si>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</si>
  <si>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</si>
  <si>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</si>
  <si>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</si>
  <si>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</si>
  <si>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</si>
  <si>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</si>
  <si>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</si>
  <si>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</si>
  <si>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</si>
  <si>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</si>
  <si>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</si>
  <si>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</si>
  <si>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</si>
  <si>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</si>
  <si>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</si>
  <si>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</si>
  <si>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</si>
  <si>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</si>
  <si>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</si>
  <si>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</si>
  <si>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</si>
  <si>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</si>
  <si>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</si>
  <si>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</si>
  <si>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</si>
  <si>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</si>
  <si>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</si>
  <si>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</si>
  <si>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</si>
  <si>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</si>
  <si>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</si>
  <si>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</si>
  <si>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</si>
  <si>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</si>
  <si>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</si>
  <si>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</si>
  <si>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</si>
  <si>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</si>
  <si>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</si>
  <si>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</si>
  <si>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</si>
  <si>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</si>
  <si>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</si>
  <si>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</si>
  <si>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</si>
  <si>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</si>
  <si>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</si>
  <si>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</si>
  <si>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</si>
  <si>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</si>
  <si>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</si>
  <si>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</si>
  <si>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</si>
  <si>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</si>
  <si>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</si>
  <si>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</si>
  <si>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</si>
  <si>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</si>
  <si>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</si>
  <si>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</si>
  <si>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</si>
  <si>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</si>
  <si>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</si>
  <si>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</si>
  <si>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</si>
  <si>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</si>
  <si>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</si>
  <si>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</si>
  <si>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</si>
  <si>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</si>
  <si>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</si>
  <si>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</si>
  <si>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</si>
  <si>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</si>
  <si>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</si>
  <si>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</si>
  <si>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</si>
  <si>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</si>
  <si>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</si>
  <si>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</si>
  <si>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</si>
  <si>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</si>
  <si>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</si>
  <si>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</si>
  <si>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</si>
  <si>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</si>
  <si>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</si>
  <si>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</si>
  <si>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</si>
  <si>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</si>
  <si>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</si>
  <si>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</si>
  <si>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</si>
  <si>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</si>
  <si>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</si>
  <si>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</si>
  <si>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</si>
  <si>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</si>
  <si>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</si>
  <si>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</si>
  <si>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</si>
  <si>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</si>
  <si>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</si>
  <si>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</si>
  <si>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</si>
  <si>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</si>
  <si>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</si>
  <si>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</si>
  <si>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</si>
  <si>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</si>
  <si>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</si>
  <si>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</si>
  <si>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</si>
  <si>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</si>
  <si>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</si>
  <si>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</si>
  <si>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</si>
  <si>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</si>
  <si>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</si>
  <si>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</si>
  <si>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</si>
  <si>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</si>
  <si>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</si>
  <si>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</si>
  <si>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</si>
  <si>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</si>
  <si>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</si>
  <si>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</si>
  <si>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</si>
  <si>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</si>
  <si>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</si>
  <si>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</si>
  <si>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</si>
  <si>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</si>
  <si>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</si>
  <si>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</si>
  <si>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</si>
  <si>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</si>
  <si>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</si>
  <si>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</si>
  <si>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</si>
  <si>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</si>
  <si>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</si>
  <si>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</si>
  <si>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</si>
  <si>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</si>
  <si>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</si>
  <si>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</si>
  <si>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</si>
  <si>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</si>
  <si>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</si>
  <si>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</si>
  <si>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</si>
  <si>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</si>
  <si>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</si>
  <si>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</si>
  <si>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</si>
  <si>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</si>
  <si>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</si>
  <si>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</si>
  <si>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</si>
  <si>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</si>
  <si>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</si>
  <si>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</si>
  <si>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</si>
  <si>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</si>
  <si>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</si>
  <si>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</si>
  <si>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</si>
  <si>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</si>
  <si>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</si>
  <si>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</si>
  <si>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</si>
  <si>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</si>
  <si>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</si>
  <si>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</si>
  <si>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</si>
  <si>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</si>
  <si>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</si>
  <si>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</si>
  <si>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</si>
  <si>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</si>
  <si>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</si>
  <si>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</si>
  <si>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</si>
  <si>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</si>
  <si>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</si>
  <si>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</si>
  <si>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</si>
  <si>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</si>
  <si>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</si>
  <si>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</si>
  <si>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</si>
  <si>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</si>
  <si>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</si>
  <si>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</si>
  <si>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</si>
  <si>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</si>
  <si>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</si>
  <si>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</si>
  <si>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</si>
  <si>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</si>
  <si>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</si>
  <si>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</si>
  <si>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</si>
  <si>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</si>
  <si>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</si>
  <si>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</si>
  <si>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</si>
  <si>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</si>
  <si>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</si>
  <si>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</si>
  <si>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</si>
  <si>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</si>
  <si>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</si>
  <si>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</si>
  <si>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</si>
  <si>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</si>
  <si>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</si>
  <si>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</si>
  <si>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</si>
  <si>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</si>
  <si>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</si>
  <si>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</si>
  <si>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</si>
  <si>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</si>
  <si>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</si>
  <si>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</si>
  <si>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</si>
  <si>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</si>
  <si>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</si>
  <si>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</si>
  <si>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</si>
  <si>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</si>
  <si>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</si>
  <si>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</si>
  <si>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</si>
  <si>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</si>
  <si>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</si>
  <si>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</si>
  <si>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</si>
  <si>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</si>
  <si>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</si>
  <si>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</si>
  <si>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</si>
  <si>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</si>
  <si>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</si>
  <si>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</si>
  <si>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</si>
  <si>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</si>
  <si>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</si>
  <si>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</si>
  <si>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</si>
  <si>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</si>
  <si>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</si>
  <si>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</si>
  <si>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</si>
  <si>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</si>
  <si>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</si>
  <si>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</si>
  <si>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</si>
  <si>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</si>
  <si>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</si>
  <si>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</si>
  <si>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</si>
  <si>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</si>
  <si>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</si>
  <si>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</si>
  <si>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</si>
  <si>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</si>
  <si>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</si>
  <si>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</si>
  <si>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</si>
  <si>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</si>
  <si>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</si>
  <si>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</si>
  <si>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</si>
  <si>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</si>
  <si>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</si>
  <si>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</si>
  <si>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</si>
  <si>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</si>
  <si>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</si>
  <si>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</si>
  <si>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</si>
  <si>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</si>
  <si>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</si>
  <si>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</si>
  <si>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</si>
  <si>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</si>
  <si>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</si>
  <si>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</si>
  <si>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</si>
  <si>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</si>
  <si>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</si>
  <si>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</si>
  <si>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</si>
  <si>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</si>
  <si>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</si>
  <si>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</si>
  <si>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</si>
  <si>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</si>
  <si>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</si>
  <si>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</si>
  <si>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</si>
  <si>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</si>
  <si>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</si>
  <si>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</si>
  <si>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</si>
  <si>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</si>
  <si>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</si>
  <si>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</si>
  <si>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</si>
  <si>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</si>
  <si>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</si>
  <si>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</si>
  <si>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</si>
  <si>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</si>
  <si>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</si>
  <si>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</si>
  <si>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</si>
  <si>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</si>
  <si>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</si>
  <si>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</si>
  <si>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</si>
  <si>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</si>
  <si>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</si>
  <si>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</si>
  <si>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</si>
  <si>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</si>
  <si>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</si>
  <si>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</si>
  <si>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</si>
  <si>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</si>
  <si>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</si>
  <si>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</si>
  <si>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</si>
  <si>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</si>
  <si>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</si>
  <si>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</si>
  <si>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</si>
  <si>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</si>
  <si>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</si>
  <si>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</si>
  <si>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</si>
  <si>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</si>
  <si>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</si>
  <si>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</si>
  <si>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</si>
  <si>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</si>
  <si>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</si>
  <si>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</si>
  <si>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</si>
  <si>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</si>
  <si>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</si>
  <si>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</si>
  <si>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</si>
  <si>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</si>
  <si>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</si>
  <si>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</si>
  <si>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</si>
  <si>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</si>
  <si>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</si>
  <si>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</si>
  <si>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</si>
  <si>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</si>
  <si>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</si>
  <si>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</si>
  <si>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</si>
  <si>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</si>
  <si>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</si>
  <si>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</si>
  <si>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</si>
  <si>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</si>
  <si>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</si>
  <si>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</si>
  <si>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</si>
  <si>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</si>
  <si>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</si>
  <si>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</si>
  <si>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</si>
  <si>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</si>
  <si>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</si>
  <si>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</si>
  <si>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</si>
  <si>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</si>
  <si>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</si>
  <si>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</si>
  <si>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</si>
  <si>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</si>
  <si>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</si>
  <si>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</si>
  <si>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</si>
  <si>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</si>
  <si>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</si>
  <si>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</si>
  <si>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</si>
  <si>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</si>
  <si>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</si>
  <si>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</si>
  <si>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</si>
  <si>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</si>
  <si>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</si>
  <si>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</si>
  <si>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</si>
  <si>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</si>
  <si>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</si>
  <si>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</si>
  <si>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</si>
  <si>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</si>
  <si>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</si>
  <si>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</si>
  <si>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</si>
  <si>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</si>
  <si>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</si>
  <si>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</si>
  <si>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</si>
  <si>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</si>
  <si>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</si>
  <si>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</si>
  <si>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</si>
  <si>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</si>
  <si>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</si>
  <si>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</si>
  <si>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</si>
  <si>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</si>
  <si>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</si>
  <si>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</si>
  <si>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</si>
  <si>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</si>
  <si>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</si>
  <si>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</si>
  <si>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</si>
  <si>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</si>
  <si>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</si>
  <si>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</si>
  <si>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</si>
  <si>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</si>
  <si>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</si>
  <si>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</si>
  <si>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</si>
  <si>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</si>
  <si>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</si>
  <si>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</si>
  <si>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</si>
  <si>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</si>
  <si>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</si>
  <si>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</si>
  <si>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</si>
  <si>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</si>
  <si>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</si>
  <si>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</si>
  <si>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</si>
  <si>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</si>
  <si>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</si>
  <si>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</si>
  <si>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</si>
  <si>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</si>
  <si>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</si>
  <si>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</si>
  <si>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</si>
  <si>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</si>
  <si>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</si>
  <si>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</si>
  <si>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</si>
  <si>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</si>
  <si>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</si>
  <si>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</si>
  <si>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</si>
  <si>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</si>
  <si>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</si>
  <si>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</si>
  <si>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</si>
  <si>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</si>
  <si>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</si>
  <si>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</si>
  <si>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</si>
  <si>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</si>
  <si>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</si>
  <si>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</si>
  <si>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</si>
  <si>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</si>
  <si>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</si>
  <si>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</si>
  <si>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</si>
  <si>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</si>
  <si>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</si>
  <si>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</si>
  <si>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</si>
  <si>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</si>
  <si>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</si>
  <si>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</si>
  <si>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</si>
  <si>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</si>
  <si>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</si>
  <si>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</si>
  <si>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</si>
  <si>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</si>
  <si>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</si>
  <si>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</si>
  <si>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</si>
  <si>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</si>
  <si>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</si>
  <si>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</si>
  <si>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</si>
  <si>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</si>
  <si>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</si>
  <si>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</si>
  <si>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</si>
  <si>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</si>
  <si>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</si>
  <si>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</si>
  <si>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</si>
  <si>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</si>
  <si>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</si>
  <si>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</si>
  <si>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</si>
  <si>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</si>
  <si>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</si>
  <si>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</si>
  <si>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</si>
  <si>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</si>
  <si>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</si>
  <si>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</si>
  <si>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</si>
  <si>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</si>
  <si>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</si>
  <si>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</si>
  <si>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</si>
  <si>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</si>
  <si>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</si>
  <si>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</si>
  <si>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</si>
  <si>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</si>
  <si>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</si>
  <si>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</si>
  <si>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</si>
  <si>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</si>
  <si>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</si>
  <si>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</si>
  <si>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</si>
  <si>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</si>
  <si>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</si>
  <si>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</si>
  <si>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</si>
  <si>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</si>
  <si>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</si>
  <si>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</si>
  <si>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</si>
  <si>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</si>
  <si>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</si>
  <si>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</si>
  <si>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</si>
  <si>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</si>
  <si>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</si>
  <si>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</si>
  <si>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</si>
  <si>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</si>
  <si>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</si>
  <si>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</si>
  <si>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</si>
  <si>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</si>
  <si>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</si>
  <si>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</si>
  <si>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</si>
  <si>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</si>
  <si>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</si>
  <si>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</si>
  <si>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</si>
  <si>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</si>
  <si>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</si>
  <si>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</si>
  <si>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</si>
  <si>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</si>
  <si>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</si>
  <si>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</si>
  <si>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</si>
  <si>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</si>
  <si>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</si>
  <si>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</si>
  <si>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</si>
  <si>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</si>
  <si>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</si>
  <si>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</si>
  <si>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</si>
  <si>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</si>
  <si>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</si>
  <si>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</si>
  <si>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</si>
  <si>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</si>
  <si>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</si>
  <si>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</si>
  <si>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</si>
  <si>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</si>
  <si>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</si>
  <si>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</si>
  <si>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</si>
  <si>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</si>
  <si>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</si>
  <si>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</si>
  <si>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</si>
  <si>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</si>
  <si>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</si>
  <si>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</si>
  <si>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</si>
  <si>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</si>
  <si>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</si>
  <si>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</si>
  <si>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</si>
  <si>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</si>
  <si>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</si>
  <si>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</si>
  <si>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</si>
  <si>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</si>
  <si>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</si>
  <si>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</si>
  <si>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</si>
  <si>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</si>
  <si>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</si>
  <si>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</si>
  <si>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</si>
  <si>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</si>
  <si>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</si>
  <si>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</si>
  <si>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</si>
  <si>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</si>
  <si>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</si>
  <si>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</si>
  <si>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</si>
  <si>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</si>
  <si>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</si>
  <si>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</si>
  <si>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</si>
  <si>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</si>
  <si>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</si>
  <si>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</si>
  <si>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</si>
  <si>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</si>
  <si>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</si>
  <si>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</si>
  <si>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</si>
  <si>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</si>
  <si>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</si>
  <si>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</si>
  <si>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</si>
  <si>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</si>
  <si>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</si>
  <si>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</si>
  <si>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</si>
  <si>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</si>
  <si>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</si>
  <si>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</si>
  <si>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</si>
  <si>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</si>
  <si>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</si>
  <si>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</si>
  <si>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</si>
  <si>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</si>
  <si>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</si>
  <si>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</si>
  <si>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</si>
  <si>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</si>
  <si>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</si>
  <si>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</si>
  <si>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</si>
  <si>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</si>
  <si>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</si>
  <si>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</si>
  <si>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</si>
  <si>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</si>
  <si>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</si>
  <si>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</si>
  <si>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</si>
  <si>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</si>
  <si>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</si>
  <si>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</si>
  <si>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</si>
  <si>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</si>
  <si>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</si>
  <si>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</si>
  <si>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</si>
  <si>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</si>
  <si>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</si>
  <si>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</si>
  <si>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</si>
  <si>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</si>
  <si>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</si>
  <si>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</si>
  <si>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</si>
  <si>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</si>
  <si>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</si>
  <si>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</si>
  <si>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</si>
  <si>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</si>
  <si>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</si>
  <si>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</si>
  <si>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</si>
  <si>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</si>
  <si>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</si>
  <si>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</si>
  <si>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</si>
  <si>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</si>
  <si>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</si>
  <si>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</si>
  <si>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</si>
  <si>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</si>
  <si>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</si>
  <si>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</si>
  <si>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</si>
  <si>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</si>
  <si>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</si>
  <si>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</si>
  <si>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</si>
  <si>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</si>
  <si>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</si>
  <si>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</si>
  <si>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</si>
  <si>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</si>
  <si>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</si>
  <si>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</si>
  <si>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</si>
  <si>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</si>
  <si>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</si>
  <si>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</si>
  <si>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</si>
  <si>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</si>
  <si>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</si>
  <si>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</si>
  <si>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</si>
  <si>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</si>
  <si>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</si>
  <si>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</si>
  <si>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</si>
  <si>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</si>
  <si>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</si>
  <si>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</si>
  <si>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</si>
  <si>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</si>
  <si>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</si>
  <si>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</si>
  <si>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</si>
  <si>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</si>
  <si>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</si>
  <si>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</si>
  <si>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</si>
  <si>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</si>
  <si>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</si>
  <si>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</si>
  <si>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</si>
  <si>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</si>
  <si>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</si>
  <si>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</si>
  <si>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</si>
  <si>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</si>
  <si>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</si>
  <si>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</si>
  <si>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</si>
  <si>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</si>
  <si>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</si>
  <si>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</si>
  <si>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</si>
  <si>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</si>
  <si>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</si>
  <si>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</si>
  <si>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</si>
  <si>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</si>
  <si>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</si>
  <si>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</si>
  <si>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</si>
  <si>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</si>
  <si>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</si>
  <si>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</si>
  <si>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</si>
  <si>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</si>
  <si>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</si>
  <si>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</si>
  <si>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</si>
  <si>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</si>
  <si>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</si>
  <si>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</si>
  <si>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</si>
  <si>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</si>
  <si>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</si>
  <si>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</si>
  <si>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</si>
  <si>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</si>
  <si>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</si>
  <si>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</si>
  <si>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</si>
  <si>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</si>
  <si>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</si>
  <si>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</si>
  <si>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</si>
  <si>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</si>
  <si>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</si>
  <si>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</si>
  <si>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</si>
  <si>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</si>
  <si>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</si>
  <si>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</si>
  <si>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</si>
  <si>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</si>
  <si>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</si>
  <si>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</si>
  <si>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</si>
  <si>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</si>
  <si>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</si>
  <si>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</si>
  <si>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</si>
  <si>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</si>
  <si>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</si>
  <si>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</si>
  <si>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</si>
  <si>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</si>
  <si>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</si>
  <si>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</si>
  <si>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</si>
  <si>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</si>
  <si>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</si>
  <si>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</si>
  <si>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</si>
  <si>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</si>
  <si>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</si>
  <si>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</si>
  <si>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</si>
  <si>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</si>
  <si>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</si>
  <si>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</si>
  <si>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</si>
  <si>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</si>
  <si>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</si>
  <si>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</si>
  <si>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</si>
  <si>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</si>
  <si>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</si>
  <si>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</si>
  <si>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</si>
  <si>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</si>
  <si>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</si>
  <si>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</si>
  <si>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</si>
  <si>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</si>
  <si>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</si>
  <si>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</si>
  <si>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</si>
  <si>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</si>
  <si>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</si>
  <si>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</si>
  <si>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</si>
  <si>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</si>
  <si>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</si>
  <si>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</si>
  <si>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</si>
  <si>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</si>
  <si>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</si>
  <si>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</si>
  <si>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</si>
  <si>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</si>
  <si>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</si>
  <si>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</si>
  <si>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</si>
  <si>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</si>
  <si>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</si>
  <si>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</si>
  <si>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</si>
  <si>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</si>
  <si>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</si>
  <si>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</si>
  <si>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</si>
  <si>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</si>
  <si>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</si>
  <si>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</si>
  <si>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</si>
  <si>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</si>
  <si>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</si>
  <si>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</si>
  <si>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</si>
  <si>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</si>
  <si>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</si>
  <si>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</si>
  <si>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</si>
  <si>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</si>
  <si>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</si>
  <si>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</si>
  <si>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</si>
  <si>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</si>
  <si>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</si>
  <si>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</si>
  <si>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</si>
  <si>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</si>
  <si>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</si>
  <si>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</si>
  <si>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</si>
  <si>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</si>
  <si>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</si>
  <si>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</si>
  <si>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</si>
  <si>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</si>
  <si>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</si>
  <si>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</si>
  <si>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</si>
  <si>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</si>
  <si>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</si>
  <si>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</si>
  <si>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</si>
  <si>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</si>
  <si>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</si>
  <si>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</si>
  <si>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</si>
  <si>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</si>
  <si>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</si>
  <si>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</si>
  <si>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</si>
  <si>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</si>
  <si>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</si>
  <si>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</si>
  <si>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</si>
  <si>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</si>
  <si>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</si>
  <si>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</si>
  <si>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</si>
  <si>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</si>
  <si>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</si>
  <si>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</si>
  <si>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</si>
  <si>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</si>
  <si>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</si>
  <si>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</si>
  <si>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</si>
  <si>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</si>
  <si>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</si>
  <si>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</si>
  <si>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</si>
  <si>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</si>
  <si>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</si>
  <si>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</si>
  <si>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</si>
  <si>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</si>
  <si>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</si>
  <si>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</si>
  <si>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</si>
  <si>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</si>
  <si>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</si>
  <si>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</si>
  <si>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</si>
  <si>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</si>
  <si>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</si>
  <si>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</si>
  <si>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</si>
  <si>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</si>
  <si>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</si>
  <si>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</si>
  <si>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</si>
  <si>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</si>
  <si>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</si>
  <si>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</si>
  <si>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</si>
  <si>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</si>
  <si>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</si>
  <si>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</si>
  <si>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</si>
  <si>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</si>
  <si>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</si>
  <si>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</si>
  <si>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</si>
  <si>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</si>
  <si>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</si>
  <si>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</si>
  <si>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</si>
  <si>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</si>
  <si>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</si>
  <si>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</si>
  <si>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</si>
  <si>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</si>
  <si>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</si>
  <si>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</si>
  <si>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</si>
  <si>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</si>
  <si>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</si>
  <si>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</si>
  <si>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</si>
  <si>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</si>
  <si>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</si>
  <si>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</si>
  <si>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</si>
  <si>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</si>
  <si>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</si>
  <si>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</si>
  <si>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</si>
  <si>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</si>
  <si>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</si>
  <si>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</si>
  <si>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</si>
  <si>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</si>
  <si>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</si>
  <si>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</si>
  <si>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</si>
  <si>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</si>
  <si>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</si>
  <si>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</si>
  <si>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</si>
  <si>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</si>
  <si>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</si>
  <si>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</si>
  <si>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</si>
  <si>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</si>
  <si>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</si>
  <si>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</si>
  <si>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</si>
  <si>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</si>
  <si>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</si>
  <si>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</si>
  <si>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</si>
  <si>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</si>
  <si>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</si>
  <si>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</si>
  <si>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</si>
  <si>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</si>
  <si>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</si>
  <si>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</si>
  <si>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</si>
  <si>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</si>
  <si>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</si>
  <si>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</si>
  <si>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</si>
  <si>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</si>
  <si>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</si>
  <si>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</si>
  <si>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</si>
  <si>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</si>
  <si>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</si>
  <si>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</si>
  <si>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</si>
  <si>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</si>
  <si>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</si>
  <si>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</si>
  <si>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</si>
  <si>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</si>
  <si>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</si>
  <si>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</si>
  <si>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</si>
  <si>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</si>
  <si>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</si>
  <si>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</si>
  <si>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</si>
  <si>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</si>
  <si>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</si>
  <si>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</si>
  <si>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</si>
  <si>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</si>
  <si>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</si>
  <si>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</si>
  <si>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</si>
  <si>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</si>
  <si>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</si>
  <si>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</si>
  <si>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</si>
  <si>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</si>
  <si>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</si>
  <si>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</si>
  <si>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</si>
  <si>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</si>
  <si>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</si>
  <si>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</si>
  <si>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</si>
  <si>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</si>
  <si>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</si>
  <si>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</si>
  <si>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</si>
  <si>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</si>
  <si>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</si>
  <si>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</si>
  <si>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</si>
  <si>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</si>
  <si>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</si>
  <si>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</si>
  <si>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</si>
  <si>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</si>
  <si>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</si>
  <si>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</si>
  <si>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</si>
  <si>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</si>
  <si>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</si>
  <si>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</si>
  <si>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</si>
  <si>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</si>
  <si>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</si>
  <si>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</si>
  <si>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</si>
  <si>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</si>
  <si>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</si>
  <si>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</si>
  <si>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</si>
  <si>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</si>
  <si>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</si>
  <si>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</si>
  <si>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</si>
  <si>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</si>
  <si>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</si>
  <si>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</si>
  <si>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</si>
  <si>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</si>
  <si>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</si>
  <si>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</si>
  <si>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</si>
  <si>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</si>
  <si>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</si>
  <si>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</si>
  <si>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</si>
  <si>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</si>
  <si>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</si>
  <si>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</si>
  <si>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</si>
  <si>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</si>
  <si>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</si>
  <si>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</si>
  <si>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</si>
  <si>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</si>
  <si>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</si>
  <si>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</si>
  <si>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</si>
  <si>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</si>
  <si>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</si>
  <si>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</si>
  <si>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</si>
  <si>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</si>
  <si>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</si>
  <si>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</si>
  <si>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</si>
  <si>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</si>
  <si>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</si>
  <si>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</si>
  <si>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</si>
  <si>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</si>
  <si>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</si>
  <si>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</si>
  <si>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</si>
  <si>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</si>
  <si>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</si>
  <si>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</si>
  <si>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</si>
  <si>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</si>
  <si>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</si>
  <si>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</si>
  <si>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</si>
  <si>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</si>
  <si>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</si>
  <si>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</si>
  <si>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</si>
  <si>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</si>
  <si>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</si>
  <si>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</si>
  <si>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</si>
  <si>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</si>
  <si>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</si>
  <si>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</si>
  <si>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</si>
  <si>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</si>
  <si>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</si>
  <si>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</si>
  <si>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</si>
  <si>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</si>
  <si>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</si>
  <si>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</si>
  <si>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</si>
  <si>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</si>
  <si>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</si>
  <si>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</si>
  <si>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</si>
  <si>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</si>
  <si>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</si>
  <si>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</si>
  <si>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</si>
  <si>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</si>
  <si>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</si>
  <si>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</si>
  <si>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</si>
  <si>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</si>
  <si>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</si>
  <si>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</si>
  <si>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</si>
  <si>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</si>
  <si>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</si>
  <si>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</si>
  <si>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</si>
  <si>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</si>
  <si>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</si>
  <si>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</si>
  <si>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</si>
  <si>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</si>
  <si>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</si>
  <si>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</si>
  <si>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</si>
  <si>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</si>
  <si>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</si>
  <si>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</si>
  <si>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</si>
  <si>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</si>
  <si>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</si>
  <si>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</si>
  <si>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</si>
  <si>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</si>
  <si>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</si>
  <si>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</si>
  <si>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</si>
  <si>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</si>
  <si>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</si>
  <si>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</si>
  <si>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</si>
  <si>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</si>
  <si>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</si>
  <si>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</si>
  <si>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</si>
  <si>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</si>
  <si>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</si>
  <si>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</si>
  <si>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</si>
  <si>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</si>
  <si>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</si>
  <si>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</si>
  <si>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</si>
  <si>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</si>
  <si>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</si>
  <si>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</si>
  <si>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</si>
  <si>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</si>
  <si>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</si>
  <si>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</si>
  <si>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</si>
  <si>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</si>
  <si>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</si>
  <si>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</si>
  <si>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</si>
  <si>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</si>
  <si>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</si>
  <si>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</si>
  <si>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</si>
  <si>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</si>
  <si>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</si>
  <si>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</si>
  <si>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</si>
  <si>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</si>
  <si>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</si>
  <si>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</si>
  <si>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</si>
  <si>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</si>
  <si>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</si>
  <si>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</si>
  <si>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</si>
  <si>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</si>
  <si>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</si>
  <si>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</si>
  <si>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</si>
  <si>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</si>
  <si>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</si>
  <si>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</si>
  <si>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</si>
  <si>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</si>
  <si>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</si>
  <si>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</si>
  <si>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</si>
  <si>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</si>
  <si>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</si>
  <si>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</si>
  <si>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</si>
  <si>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</si>
  <si>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</si>
  <si>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</si>
  <si>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</si>
  <si>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</si>
  <si>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</si>
  <si>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</si>
  <si>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</si>
  <si>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</si>
  <si>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</si>
  <si>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</si>
  <si>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</si>
  <si>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</si>
  <si>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</si>
  <si>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</si>
  <si>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</si>
  <si>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</si>
  <si>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</si>
  <si>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</si>
  <si>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</si>
  <si>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</si>
  <si>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</si>
  <si>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</si>
  <si>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</si>
  <si>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</si>
  <si>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</si>
  <si>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</si>
  <si>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</si>
  <si>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</si>
  <si>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</si>
  <si>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</si>
  <si>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</si>
  <si>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</si>
  <si>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</si>
  <si>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</si>
  <si>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</si>
  <si>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</si>
  <si>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</si>
  <si>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</si>
  <si>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</si>
  <si>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</si>
  <si>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</si>
  <si>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</si>
  <si>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</si>
  <si>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</si>
  <si>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</si>
  <si>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</si>
  <si>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</si>
  <si>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</si>
  <si>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</si>
  <si>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</si>
  <si>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</si>
  <si>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</si>
  <si>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</si>
  <si>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</si>
  <si>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</si>
  <si>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</si>
  <si>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</si>
  <si>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</si>
  <si>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</si>
  <si>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</si>
  <si>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</si>
  <si>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</si>
  <si>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</si>
  <si>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</si>
  <si>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</si>
  <si>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</si>
  <si>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</si>
  <si>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</si>
  <si>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</si>
  <si>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</si>
  <si>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</si>
  <si>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</si>
  <si>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</si>
  <si>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</si>
  <si>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</si>
  <si>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</si>
  <si>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</si>
  <si>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</si>
  <si>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</si>
  <si>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</si>
  <si>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</si>
  <si>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</si>
  <si>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</si>
  <si>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</si>
  <si>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</si>
  <si>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</si>
  <si>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</si>
  <si>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</si>
  <si>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</si>
  <si>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</si>
  <si>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</si>
  <si>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</si>
  <si>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</si>
  <si>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</si>
  <si>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</si>
  <si>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</si>
  <si>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</si>
  <si>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</si>
  <si>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</si>
  <si>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</si>
  <si>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</si>
  <si>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</si>
  <si>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</si>
  <si>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</si>
  <si>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</si>
  <si>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</si>
  <si>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</si>
  <si>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</si>
  <si>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</si>
  <si>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</si>
  <si>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</si>
  <si>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</si>
  <si>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</si>
  <si>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</si>
  <si>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</si>
  <si>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</si>
  <si>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</si>
  <si>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</si>
  <si>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</si>
  <si>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</si>
  <si>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</si>
  <si>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</si>
  <si>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</si>
  <si>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</si>
  <si>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</si>
  <si>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</si>
  <si>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</si>
  <si>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</si>
  <si>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</si>
  <si>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</si>
  <si>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</si>
  <si>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</si>
  <si>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</si>
  <si>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</si>
  <si>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</si>
  <si>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</si>
  <si>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</si>
  <si>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</si>
  <si>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</si>
  <si>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</si>
  <si>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</si>
  <si>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</si>
  <si>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</si>
  <si>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</si>
  <si>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</si>
  <si>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</si>
  <si>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</si>
  <si>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</si>
  <si>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</si>
  <si>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</si>
  <si>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</si>
  <si>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</si>
  <si>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</si>
  <si>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</si>
  <si>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</si>
  <si>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</si>
  <si>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</si>
  <si>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</si>
  <si>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</si>
  <si>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</si>
  <si>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</si>
  <si>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</si>
  <si>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</si>
  <si>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</si>
  <si>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</si>
  <si>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</si>
  <si>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</si>
  <si>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</si>
  <si>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</si>
  <si>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</si>
  <si>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</si>
  <si>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</si>
  <si>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</si>
  <si>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</si>
  <si>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</si>
  <si>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</si>
  <si>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</si>
  <si>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</si>
  <si>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</si>
  <si>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</si>
  <si>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</si>
  <si>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</si>
  <si>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</si>
  <si>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</si>
  <si>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</si>
  <si>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</si>
  <si>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</si>
  <si>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</si>
  <si>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</si>
  <si>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</si>
  <si>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</si>
  <si>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</si>
  <si>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</si>
  <si>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</si>
  <si>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</si>
  <si>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</si>
  <si>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</si>
  <si>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</si>
  <si>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</si>
  <si>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</si>
  <si>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</si>
  <si>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</si>
  <si>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</si>
  <si>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</si>
  <si>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</si>
  <si>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</si>
  <si>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</si>
  <si>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</si>
  <si>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</si>
  <si>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</si>
  <si>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</si>
  <si>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</si>
  <si>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</si>
  <si>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</si>
  <si>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</si>
  <si>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</si>
  <si>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</si>
  <si>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</si>
  <si>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</si>
  <si>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</si>
  <si>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</si>
  <si>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</si>
  <si>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</si>
  <si>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</si>
  <si>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</si>
  <si>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</si>
  <si>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</si>
  <si>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</si>
  <si>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</si>
  <si>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</si>
  <si>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</si>
  <si>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</si>
  <si>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</si>
  <si>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</si>
  <si>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</si>
  <si>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</si>
  <si>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</si>
  <si>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</si>
  <si>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</si>
  <si>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</si>
  <si>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</si>
  <si>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</si>
  <si>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</si>
  <si>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</si>
  <si>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</si>
  <si>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</si>
  <si>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</si>
  <si>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</si>
  <si>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</si>
  <si>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</si>
  <si>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</si>
  <si>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</si>
  <si>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</si>
  <si>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</si>
  <si>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</si>
  <si>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</si>
  <si>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</si>
  <si>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</si>
  <si>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</si>
  <si>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</si>
  <si>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</si>
  <si>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</si>
  <si>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</si>
  <si>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</si>
  <si>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</si>
  <si>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</si>
  <si>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</si>
  <si>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</si>
  <si>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</si>
  <si>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</si>
  <si>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</si>
  <si>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</si>
  <si>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</si>
  <si>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</si>
  <si>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</si>
  <si>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</si>
  <si>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</si>
  <si>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</si>
  <si>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</si>
  <si>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</si>
  <si>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</si>
  <si>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</si>
  <si>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</si>
  <si>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</si>
  <si>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</si>
  <si>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</si>
  <si>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</si>
  <si>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</si>
  <si>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</si>
  <si>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</si>
  <si>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</si>
  <si>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</si>
  <si>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</si>
  <si>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</si>
  <si>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</si>
  <si>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</si>
  <si>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</si>
  <si>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</si>
  <si>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</si>
  <si>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</si>
  <si>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</si>
  <si>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</si>
  <si>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</si>
  <si>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</si>
  <si>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</si>
  <si>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</si>
  <si>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</si>
  <si>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</si>
  <si>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</si>
  <si>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</si>
  <si>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</si>
  <si>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</si>
  <si>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</si>
  <si>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</si>
  <si>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</si>
  <si>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</si>
  <si>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</si>
  <si>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</si>
  <si>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</si>
  <si>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</si>
  <si>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</si>
  <si>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</si>
  <si>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</si>
  <si>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</si>
  <si>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</si>
  <si>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</si>
  <si>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</si>
  <si>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</si>
  <si>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</si>
  <si>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</si>
  <si>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</si>
  <si>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</si>
  <si>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</si>
  <si>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</si>
  <si>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</si>
  <si>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</si>
  <si>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</si>
  <si>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</si>
  <si>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</si>
  <si>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</si>
  <si>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</si>
  <si>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</si>
  <si>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</si>
  <si>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</si>
  <si>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</si>
  <si>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</si>
  <si>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</si>
  <si>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</si>
  <si>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</si>
  <si>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</si>
  <si>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</si>
  <si>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</si>
  <si>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</si>
  <si>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</si>
  <si>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</si>
  <si>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</si>
  <si>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</si>
  <si>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</si>
  <si>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</si>
  <si>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</si>
  <si>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</si>
  <si>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</si>
  <si>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</si>
  <si>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</si>
  <si>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</si>
  <si>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</si>
  <si>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</si>
  <si>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</si>
  <si>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</si>
  <si>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</si>
  <si>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</si>
  <si>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</si>
  <si>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</si>
  <si>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</si>
  <si>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</si>
  <si>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</si>
  <si>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</si>
  <si>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</si>
  <si>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</si>
  <si>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</si>
  <si>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</si>
  <si>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</si>
  <si>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</si>
  <si>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</si>
  <si>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</si>
  <si>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</si>
  <si>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</si>
  <si>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</si>
  <si>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</si>
  <si>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</si>
  <si>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</si>
  <si>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</si>
  <si>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</si>
  <si>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</si>
  <si>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</si>
  <si>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</si>
  <si>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</si>
  <si>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</si>
  <si>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</si>
  <si>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</si>
  <si>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</si>
  <si>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</si>
  <si>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</si>
  <si>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</si>
  <si>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</si>
  <si>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</si>
  <si>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</si>
  <si>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</si>
  <si>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</si>
  <si>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</si>
  <si>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</si>
  <si>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</si>
  <si>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</si>
  <si>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</si>
  <si>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</si>
  <si>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</si>
  <si>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</si>
  <si>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</si>
  <si>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</si>
  <si>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</si>
  <si>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</si>
  <si>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</si>
  <si>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</si>
  <si>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</si>
  <si>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</si>
  <si>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</si>
  <si>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</si>
  <si>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</si>
  <si>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</si>
  <si>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</si>
  <si>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</si>
  <si>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</si>
  <si>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</si>
  <si>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</si>
  <si>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</si>
  <si>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</si>
  <si>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</si>
  <si>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</si>
  <si>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</si>
  <si>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</si>
  <si>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</si>
  <si>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</si>
  <si>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</si>
  <si>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</si>
  <si>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</si>
  <si>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</si>
  <si>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</si>
  <si>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</si>
  <si>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</si>
  <si>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</si>
  <si>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</si>
  <si>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</si>
  <si>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</si>
  <si>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</si>
  <si>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</si>
  <si>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</si>
  <si>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</si>
  <si>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</si>
  <si>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</si>
  <si>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</si>
  <si>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</si>
  <si>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</si>
  <si>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</si>
  <si>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</si>
  <si>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</si>
  <si>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</si>
  <si>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</si>
  <si>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</si>
  <si>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</si>
  <si>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</si>
  <si>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</si>
  <si>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</si>
  <si>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</si>
  <si>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</si>
  <si>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</si>
  <si>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</si>
  <si>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</si>
  <si>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</si>
  <si>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</si>
  <si>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</si>
  <si>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</si>
  <si>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</si>
  <si>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</si>
  <si>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</si>
  <si>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</si>
  <si>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</si>
  <si>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</si>
  <si>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</si>
  <si>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</si>
  <si>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</si>
  <si>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</si>
  <si>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</si>
  <si>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</si>
  <si>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</si>
  <si>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</si>
  <si>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</si>
  <si>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</si>
  <si>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</si>
  <si>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</si>
  <si>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</si>
  <si>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</si>
  <si>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</si>
  <si>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</si>
  <si>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</si>
  <si>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</si>
  <si>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</si>
  <si>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</si>
  <si>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</si>
  <si>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</si>
  <si>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</si>
  <si>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</si>
  <si>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</si>
  <si>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</si>
  <si>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</si>
  <si>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</si>
  <si>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</si>
  <si>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</si>
  <si>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</si>
  <si>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</si>
  <si>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</si>
  <si>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</si>
  <si>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</si>
  <si>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</si>
  <si>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</si>
  <si>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</si>
  <si>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</si>
  <si>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</si>
  <si>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</si>
  <si>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</si>
  <si>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</si>
  <si>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</si>
  <si>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</si>
  <si>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</si>
  <si>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</si>
  <si>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</si>
  <si>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</si>
  <si>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</si>
  <si>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</si>
  <si>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</si>
  <si>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</si>
  <si>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</si>
  <si>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</si>
  <si>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</si>
  <si>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</si>
  <si>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</si>
  <si>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</si>
  <si>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</si>
  <si>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</si>
  <si>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</si>
  <si>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</si>
  <si>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</si>
  <si>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</si>
  <si>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</si>
  <si>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</si>
  <si>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</si>
  <si>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</si>
  <si>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</si>
  <si>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</si>
  <si>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</si>
  <si>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</si>
  <si>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</si>
  <si>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</si>
  <si>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</si>
  <si>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</si>
  <si>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</si>
  <si>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</si>
  <si>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</si>
  <si>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</si>
  <si>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</si>
  <si>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</si>
  <si>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</si>
  <si>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</si>
  <si>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</si>
  <si>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</si>
  <si>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</si>
  <si>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</si>
  <si>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</si>
  <si>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</si>
  <si>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</si>
  <si>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</si>
  <si>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</si>
  <si>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</si>
  <si>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</si>
  <si>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</si>
  <si>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</si>
  <si>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</si>
  <si>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</si>
  <si>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</si>
  <si>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</si>
  <si>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</si>
  <si>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</si>
  <si>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</si>
  <si>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</si>
  <si>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</si>
  <si>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</si>
  <si>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</si>
  <si>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</si>
  <si>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</si>
  <si>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</si>
  <si>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</si>
  <si>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</si>
  <si>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</si>
  <si>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</si>
  <si>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</si>
  <si>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</si>
  <si>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</si>
  <si>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</si>
  <si>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</si>
  <si>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</si>
  <si>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</si>
  <si>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</si>
  <si>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</si>
  <si>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</si>
  <si>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</si>
  <si>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</si>
  <si>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</si>
  <si>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</si>
  <si>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</si>
  <si>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</si>
  <si>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</si>
  <si>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</si>
  <si>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</si>
  <si>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</si>
  <si>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</si>
  <si>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</si>
  <si>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</si>
  <si>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</si>
  <si>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</si>
  <si>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</si>
  <si>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</si>
  <si>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</si>
  <si>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</si>
  <si>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</si>
  <si>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</si>
  <si>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</si>
  <si>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</si>
  <si>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</si>
  <si>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</si>
  <si>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</si>
  <si>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</si>
  <si>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</si>
  <si>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</si>
  <si>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</si>
  <si>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</si>
  <si>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</si>
  <si>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</si>
  <si>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</si>
  <si>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</si>
  <si>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</si>
  <si>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</si>
  <si>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</si>
  <si>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</si>
  <si>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</si>
  <si>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</si>
  <si>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</si>
  <si>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</si>
  <si>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</si>
  <si>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</si>
  <si>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</si>
  <si>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</si>
  <si>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</si>
  <si>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</si>
  <si>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</si>
  <si>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</si>
  <si>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</si>
  <si>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</si>
  <si>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</si>
  <si>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</si>
  <si>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</si>
  <si>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</si>
  <si>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</si>
  <si>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</si>
  <si>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</si>
  <si>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</si>
  <si>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</si>
  <si>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</si>
  <si>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</si>
  <si>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</si>
  <si>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</si>
  <si>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</si>
  <si>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</si>
  <si>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</si>
  <si>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</si>
  <si>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</si>
  <si>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</si>
  <si>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</si>
  <si>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</si>
  <si>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</si>
  <si>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</si>
  <si>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</si>
  <si>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</si>
  <si>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</si>
  <si>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</si>
  <si>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</si>
  <si>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</si>
  <si>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</si>
  <si>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</si>
  <si>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</si>
  <si>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</si>
  <si>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</si>
  <si>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</si>
  <si>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</si>
  <si>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</si>
  <si>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</si>
  <si>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</si>
  <si>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</si>
  <si>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</si>
  <si>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</si>
  <si>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</si>
  <si>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</si>
  <si>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</si>
  <si>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</si>
  <si>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</si>
  <si>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</si>
  <si>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</si>
  <si>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</si>
  <si>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</si>
  <si>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</si>
  <si>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</si>
  <si>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</si>
  <si>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</si>
  <si>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</si>
  <si>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</si>
  <si>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</si>
  <si>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</si>
  <si>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</si>
  <si>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</si>
  <si>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</si>
  <si>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</si>
  <si>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</si>
  <si>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</si>
  <si>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</si>
  <si>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</si>
  <si>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</si>
  <si>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</si>
  <si>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</si>
  <si>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</si>
  <si>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</si>
  <si>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</si>
  <si>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</si>
  <si>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</si>
  <si>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</si>
  <si>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</si>
  <si>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</si>
  <si>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</si>
  <si>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</si>
  <si>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</si>
  <si>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</si>
  <si>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</si>
  <si>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</si>
  <si>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</si>
  <si>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</si>
  <si>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</si>
  <si>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</si>
  <si>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</si>
  <si>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</si>
  <si>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</si>
  <si>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</si>
  <si>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</si>
  <si>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</si>
  <si>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</si>
  <si>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</si>
  <si>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</si>
  <si>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</si>
  <si>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</si>
  <si>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</si>
  <si>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</si>
  <si>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</si>
  <si>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</si>
  <si>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</si>
  <si>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</si>
  <si>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</si>
  <si>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</si>
  <si>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</si>
  <si>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</si>
  <si>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</si>
  <si>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</si>
  <si>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</si>
  <si>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</si>
  <si>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</si>
  <si>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</si>
  <si>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</si>
  <si>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</si>
  <si>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</si>
  <si>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</si>
  <si>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</si>
  <si>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</si>
  <si>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</si>
  <si>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</si>
  <si>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</si>
  <si>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</si>
  <si>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</si>
  <si>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</si>
  <si>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</si>
  <si>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</si>
  <si>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</si>
  <si>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</si>
  <si>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</si>
  <si>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</si>
  <si>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</si>
  <si>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</si>
  <si>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</si>
  <si>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</si>
  <si>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</si>
  <si>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</si>
  <si>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</si>
  <si>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</si>
  <si>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</si>
  <si>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</si>
  <si>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</si>
  <si>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</si>
  <si>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</si>
  <si>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</si>
  <si>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</si>
  <si>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</si>
  <si>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</si>
  <si>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</si>
  <si>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</si>
  <si>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</si>
  <si>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</si>
  <si>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</si>
  <si>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</si>
  <si>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</si>
  <si>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</si>
  <si>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</si>
  <si>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</si>
  <si>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</si>
  <si>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</si>
  <si>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</si>
  <si>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</si>
  <si>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</si>
  <si>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</si>
  <si>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</si>
  <si>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</si>
  <si>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</si>
  <si>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</si>
  <si>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</si>
  <si>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</si>
  <si>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</si>
  <si>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</si>
  <si>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</si>
  <si>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</si>
  <si>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</si>
  <si>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</si>
  <si>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</si>
  <si>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</si>
  <si>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</si>
  <si>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</si>
  <si>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</si>
  <si>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</si>
  <si>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</si>
  <si>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</si>
  <si>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</si>
  <si>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</si>
  <si>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</si>
  <si>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</si>
  <si>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</si>
  <si>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</si>
  <si>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</si>
  <si>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</si>
  <si>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</si>
  <si>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</si>
  <si>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</si>
  <si>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</si>
  <si>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</si>
  <si>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</si>
  <si>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</si>
  <si>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</si>
  <si>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</si>
  <si>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</si>
  <si>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</si>
  <si>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</si>
  <si>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</si>
  <si>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</si>
  <si>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</si>
  <si>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</si>
  <si>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</si>
  <si>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</si>
  <si>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</si>
  <si>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</si>
  <si>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</si>
  <si>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</si>
  <si>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</si>
  <si>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</si>
  <si>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</si>
  <si>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</si>
  <si>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</si>
  <si>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</si>
  <si>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</si>
  <si>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</si>
  <si>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</si>
  <si>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</si>
  <si>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</si>
  <si>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</si>
  <si>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</si>
  <si>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</si>
  <si>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</si>
  <si>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</si>
  <si>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</si>
  <si>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</si>
  <si>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</si>
  <si>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</si>
  <si>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</si>
  <si>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</si>
  <si>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</si>
  <si>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</si>
  <si>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</si>
  <si>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</si>
  <si>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</si>
  <si>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</si>
  <si>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</si>
  <si>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</si>
  <si>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</si>
  <si>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</si>
  <si>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</si>
  <si>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</si>
  <si>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</si>
  <si>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</si>
  <si>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</si>
  <si>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</si>
  <si>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</si>
  <si>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</si>
  <si>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</si>
  <si>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</si>
  <si>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</si>
  <si>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</si>
  <si>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</si>
  <si>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</si>
  <si>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</si>
  <si>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</si>
  <si>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</si>
  <si>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</si>
  <si>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</si>
  <si>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</si>
  <si>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</si>
  <si>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</si>
  <si>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</si>
  <si>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</si>
  <si>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</si>
  <si>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</si>
  <si>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</si>
  <si>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</si>
  <si>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</si>
  <si>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</si>
  <si>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</si>
  <si>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</si>
  <si>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</si>
  <si>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</si>
  <si>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</si>
  <si>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</si>
  <si>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</si>
  <si>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</si>
  <si>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</si>
  <si>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</si>
  <si>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</si>
  <si>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</si>
  <si>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</si>
  <si>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</si>
  <si>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</si>
  <si>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</si>
  <si>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</si>
  <si>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</si>
  <si>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</si>
  <si>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</si>
  <si>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</si>
  <si>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</si>
  <si>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</si>
  <si>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</si>
  <si>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</si>
  <si>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</si>
  <si>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</si>
  <si>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</si>
  <si>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</si>
  <si>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</si>
  <si>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</si>
  <si>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</si>
  <si>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</si>
  <si>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</si>
  <si>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</si>
  <si>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</si>
  <si>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</si>
  <si>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</si>
  <si>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</si>
  <si>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</si>
  <si>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</si>
  <si>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</si>
  <si>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</si>
  <si>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</si>
  <si>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</si>
  <si>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</si>
  <si>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</si>
  <si>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</si>
  <si>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</si>
  <si>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</si>
  <si>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</si>
  <si>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</si>
  <si>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</si>
  <si>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</si>
  <si>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</si>
  <si>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</si>
  <si>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</si>
  <si>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</si>
  <si>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</si>
  <si>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</si>
  <si>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</si>
  <si>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</si>
  <si>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</si>
  <si>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</si>
  <si>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</si>
  <si>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</si>
  <si>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</si>
  <si>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</si>
  <si>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</si>
  <si>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</si>
  <si>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</si>
  <si>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</si>
  <si>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</si>
  <si>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</si>
  <si>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</si>
  <si>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</si>
  <si>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</si>
  <si>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</si>
  <si>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</si>
  <si>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</si>
  <si>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</si>
  <si>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</si>
  <si>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</si>
  <si>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</si>
  <si>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</si>
  <si>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</si>
  <si>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</si>
  <si>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</si>
  <si>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</si>
  <si>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</si>
  <si>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</si>
  <si>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</si>
  <si>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</si>
  <si>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</si>
  <si>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</si>
  <si>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</si>
  <si>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</si>
  <si>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</si>
  <si>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</si>
  <si>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</si>
  <si>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</si>
  <si>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</si>
  <si>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</si>
  <si>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</si>
  <si>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</si>
  <si>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</si>
  <si>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</si>
  <si>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</si>
  <si>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</si>
  <si>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</si>
  <si>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</si>
  <si>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</si>
  <si>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</si>
  <si>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</si>
  <si>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</si>
  <si>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</si>
  <si>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</si>
  <si>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</si>
  <si>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</si>
  <si>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</si>
  <si>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</si>
  <si>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</si>
  <si>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</si>
  <si>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</si>
  <si>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</si>
  <si>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</si>
  <si>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</si>
  <si>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</si>
  <si>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</si>
  <si>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</si>
  <si>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</si>
  <si>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</si>
  <si>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</si>
  <si>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</si>
  <si>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</si>
  <si>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</si>
  <si>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</si>
  <si>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</si>
  <si>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</si>
  <si>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</si>
  <si>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</si>
  <si>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</si>
  <si>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</si>
  <si>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</si>
  <si>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</si>
  <si>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</si>
  <si>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</si>
  <si>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</si>
  <si>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</si>
  <si>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</si>
  <si>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</si>
  <si>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</si>
  <si>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</si>
  <si>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</si>
  <si>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</si>
  <si>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</si>
  <si>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</si>
  <si>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</si>
  <si>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</si>
  <si>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</si>
  <si>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</si>
  <si>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</si>
  <si>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</si>
  <si>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</si>
  <si>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</si>
  <si>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</si>
  <si>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</si>
  <si>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</si>
  <si>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</si>
  <si>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</si>
  <si>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</si>
  <si>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</si>
  <si>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</si>
  <si>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</si>
  <si>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</si>
  <si>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</si>
  <si>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</si>
  <si>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</si>
  <si>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</si>
  <si>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</si>
  <si>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</si>
  <si>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</si>
  <si>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</si>
  <si>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</si>
  <si>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</si>
  <si>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</si>
  <si>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</si>
  <si>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</si>
  <si>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</si>
  <si>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</si>
  <si>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</si>
  <si>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</si>
  <si>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</si>
  <si>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</si>
  <si>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</si>
  <si>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</si>
  <si>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</si>
  <si>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</si>
  <si>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</si>
  <si>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</si>
  <si>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</si>
  <si>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</si>
  <si>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</si>
  <si>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</si>
  <si>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</si>
  <si>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</si>
  <si>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</si>
  <si>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</si>
  <si>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</si>
  <si>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</si>
  <si>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</si>
  <si>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</si>
  <si>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</si>
  <si>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</si>
  <si>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</si>
  <si>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</si>
  <si>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</si>
  <si>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</si>
  <si>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</si>
  <si>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</si>
  <si>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</si>
  <si>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</si>
  <si>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</si>
  <si>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</si>
  <si>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</si>
  <si>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</si>
  <si>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</si>
  <si>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</si>
  <si>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</si>
  <si>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</si>
  <si>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</si>
  <si>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</si>
  <si>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</si>
  <si>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</si>
  <si>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</si>
  <si>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</si>
  <si>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</si>
  <si>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</si>
  <si>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</si>
  <si>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</si>
  <si>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</si>
  <si>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</si>
  <si>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</si>
  <si>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</si>
  <si>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</si>
  <si>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</si>
  <si>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</si>
  <si>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</si>
  <si>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</si>
  <si>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</si>
  <si>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</si>
  <si>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</si>
  <si>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</si>
  <si>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</si>
  <si>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</si>
  <si>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</si>
  <si>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</si>
  <si>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</si>
  <si>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</si>
  <si>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</si>
  <si>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</si>
  <si>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</si>
  <si>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</si>
  <si>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</si>
  <si>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</si>
  <si>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</si>
  <si>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</si>
  <si>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</si>
  <si>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</si>
  <si>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</si>
  <si>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</si>
  <si>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</si>
  <si>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</si>
  <si>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</si>
  <si>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</si>
  <si>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</si>
  <si>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</si>
  <si>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</si>
  <si>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</si>
  <si>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</si>
  <si>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</si>
  <si>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</si>
  <si>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</si>
  <si>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</si>
  <si>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</si>
  <si>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</si>
  <si>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</si>
  <si>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</si>
  <si>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</si>
  <si>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</si>
  <si>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</si>
  <si>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</si>
  <si>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</si>
  <si>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</si>
  <si>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</si>
  <si>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</si>
  <si>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</si>
  <si>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</si>
  <si>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</si>
  <si>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</si>
  <si>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</si>
  <si>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</si>
  <si>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</si>
  <si>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</si>
  <si>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</si>
  <si>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</si>
  <si>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</si>
  <si>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</si>
  <si>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</si>
  <si>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</si>
  <si>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</si>
  <si>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</si>
  <si>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</si>
  <si>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</si>
  <si>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</si>
  <si>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</si>
  <si>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</si>
  <si>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</si>
  <si>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</si>
  <si>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</si>
  <si>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</si>
  <si>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</si>
  <si>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</si>
  <si>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</si>
  <si>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</si>
  <si>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</si>
  <si>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</si>
  <si>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</si>
  <si>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</si>
  <si>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</si>
  <si>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</si>
  <si>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</si>
  <si>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</si>
  <si>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</si>
  <si>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</si>
  <si>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</si>
  <si>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</si>
  <si>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</si>
  <si>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</si>
  <si>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</si>
  <si>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</si>
  <si>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</si>
  <si>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</si>
  <si>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</si>
  <si>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</si>
  <si>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</si>
  <si>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</si>
  <si>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</si>
  <si>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</si>
  <si>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</si>
  <si>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</si>
  <si>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</si>
  <si>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</si>
  <si>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</si>
  <si>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</si>
  <si>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</si>
  <si>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</si>
  <si>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</si>
  <si>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</si>
  <si>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</si>
  <si>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</si>
  <si>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</si>
  <si>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</si>
  <si>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</si>
  <si>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</si>
  <si>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</si>
  <si>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</si>
  <si>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</si>
  <si>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</si>
  <si>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</si>
  <si>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</si>
  <si>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</si>
  <si>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</si>
  <si>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</si>
  <si>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</si>
  <si>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</si>
  <si>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</si>
  <si>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</si>
  <si>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</si>
  <si>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</si>
  <si>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</si>
  <si>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</si>
  <si>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</si>
  <si>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</si>
  <si>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</si>
  <si>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</si>
  <si>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</si>
  <si>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</si>
  <si>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</si>
  <si>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</si>
  <si>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</si>
  <si>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</si>
  <si>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</si>
  <si>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</si>
  <si>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</si>
  <si>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</si>
  <si>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</si>
  <si>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</si>
  <si>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</si>
  <si>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</si>
  <si>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</si>
  <si>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</si>
  <si>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</si>
  <si>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</si>
  <si>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</si>
  <si>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</si>
  <si>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</si>
  <si>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</si>
  <si>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</si>
  <si>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</si>
  <si>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</si>
  <si>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</si>
  <si>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</si>
  <si>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</si>
  <si>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</si>
  <si>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</si>
  <si>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</si>
  <si>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</si>
  <si>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</si>
  <si>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</si>
  <si>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</si>
  <si>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</si>
  <si>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</si>
  <si>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</si>
  <si>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</si>
  <si>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</si>
  <si>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</si>
  <si>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</si>
  <si>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</si>
  <si>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</si>
  <si>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</si>
  <si>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</si>
  <si>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</si>
  <si>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</si>
  <si>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</si>
  <si>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</si>
  <si>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</si>
  <si>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</si>
  <si>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</si>
  <si>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</si>
  <si>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</si>
  <si>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</si>
  <si>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</si>
  <si>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</si>
  <si>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</si>
  <si>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</si>
  <si>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</si>
  <si>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</si>
  <si>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</si>
  <si>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</si>
  <si>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</si>
  <si>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</si>
  <si>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</si>
  <si>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</si>
  <si>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</si>
  <si>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</si>
  <si>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</si>
  <si>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</si>
  <si>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</si>
  <si>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</si>
  <si>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</si>
  <si>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</si>
  <si>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</si>
  <si>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</si>
  <si>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</si>
  <si>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</si>
  <si>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</si>
  <si>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</si>
  <si>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</si>
  <si>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</si>
  <si>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</si>
  <si>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</si>
  <si>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</si>
  <si>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</si>
  <si>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</si>
  <si>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</si>
  <si>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</si>
  <si>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</si>
  <si>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</si>
  <si>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</si>
  <si>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</si>
  <si>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</si>
  <si>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</si>
  <si>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</si>
  <si>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</si>
  <si>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</si>
  <si>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</si>
  <si>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</si>
  <si>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</si>
  <si>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</si>
  <si>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</si>
  <si>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</si>
  <si>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</si>
  <si>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</si>
  <si>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</si>
  <si>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</si>
  <si>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</si>
  <si>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</si>
  <si>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</si>
  <si>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</si>
  <si>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</si>
  <si>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</si>
  <si>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</si>
  <si>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</si>
  <si>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</si>
  <si>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</si>
  <si>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</si>
  <si>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</si>
  <si>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</si>
  <si>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</si>
  <si>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</si>
  <si>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</si>
  <si>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</si>
  <si>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</si>
  <si>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</si>
  <si>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</si>
  <si>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</si>
  <si>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</si>
  <si>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</si>
  <si>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</si>
  <si>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</si>
  <si>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</si>
  <si>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</si>
  <si>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</si>
  <si>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</si>
  <si>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</si>
  <si>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</si>
  <si>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</si>
  <si>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</si>
  <si>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</si>
  <si>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</si>
  <si>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</si>
  <si>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</si>
  <si>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</si>
  <si>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</si>
  <si>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</si>
  <si>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</si>
  <si>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</si>
  <si>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</si>
  <si>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</si>
  <si>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</si>
  <si>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</si>
  <si>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</si>
  <si>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</si>
  <si>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</si>
  <si>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</si>
  <si>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</si>
  <si>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</si>
  <si>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</si>
  <si>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</si>
  <si>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</si>
  <si>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</si>
  <si>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</si>
  <si>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</si>
  <si>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</si>
  <si>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</si>
  <si>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</si>
  <si>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</si>
  <si>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</si>
  <si>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</si>
  <si>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</si>
  <si>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</si>
  <si>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</si>
  <si>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</si>
  <si>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</si>
  <si>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</si>
  <si>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</si>
  <si>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</si>
  <si>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</si>
  <si>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</si>
  <si>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</si>
  <si>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</si>
  <si>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</si>
  <si>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</si>
  <si>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</si>
  <si>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</si>
  <si>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</si>
  <si>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</si>
  <si>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</si>
  <si>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</si>
  <si>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</si>
  <si>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</si>
  <si>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</si>
  <si>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</si>
  <si>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</si>
  <si>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</si>
  <si>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</si>
  <si>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</si>
  <si>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</si>
  <si>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</si>
  <si>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</si>
  <si>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</si>
  <si>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</si>
  <si>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</si>
  <si>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</si>
  <si>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</si>
  <si>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</si>
  <si>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</si>
  <si>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</si>
  <si>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</si>
  <si>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</si>
  <si>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</si>
  <si>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</si>
  <si>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</si>
  <si>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</si>
  <si>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</si>
  <si>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</si>
  <si>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</si>
  <si>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</si>
  <si>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</si>
  <si>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</si>
  <si>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</si>
  <si>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</si>
  <si>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</si>
  <si>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</si>
  <si>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</si>
  <si>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</si>
  <si>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</si>
  <si>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</si>
  <si>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</si>
  <si>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</si>
  <si>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</si>
  <si>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</si>
  <si>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</si>
  <si>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</si>
  <si>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</si>
  <si>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</si>
  <si>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</si>
  <si>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</si>
  <si>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</si>
  <si>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</si>
  <si>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</si>
  <si>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</si>
  <si>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</si>
  <si>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</si>
  <si>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</si>
  <si>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</si>
  <si>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</si>
  <si>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</si>
  <si>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</si>
  <si>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</si>
  <si>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</si>
  <si>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</si>
  <si>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</si>
  <si>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</si>
  <si>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</si>
  <si>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</si>
  <si>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</si>
  <si>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</si>
  <si>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</si>
  <si>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</si>
  <si>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</si>
  <si>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</si>
  <si>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</si>
  <si>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</si>
  <si>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</si>
  <si>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</si>
  <si>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</si>
  <si>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</si>
  <si>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</si>
  <si>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</si>
  <si>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</si>
  <si>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</si>
  <si>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</si>
  <si>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</si>
  <si>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</si>
  <si>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</si>
  <si>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</si>
  <si>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</si>
  <si>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</si>
  <si>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</si>
  <si>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</si>
  <si>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</si>
  <si>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</si>
  <si>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</si>
  <si>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</si>
  <si>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</si>
  <si>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</si>
  <si>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</si>
  <si>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</si>
  <si>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</si>
  <si>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</si>
  <si>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</si>
  <si>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</si>
  <si>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</si>
  <si>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</si>
  <si>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</si>
  <si>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</si>
  <si>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</si>
  <si>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</si>
  <si>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</si>
  <si>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</si>
  <si>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</si>
  <si>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</si>
  <si>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</si>
  <si>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</si>
  <si>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</si>
  <si>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</si>
  <si>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</si>
  <si>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</si>
  <si>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</si>
  <si>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</si>
  <si>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</si>
  <si>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</si>
  <si>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</si>
  <si>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</si>
  <si>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</si>
  <si>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</si>
  <si>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</si>
  <si>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</si>
  <si>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</si>
  <si>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</si>
  <si>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</si>
  <si>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</si>
  <si>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</si>
  <si>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</si>
  <si>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</si>
  <si>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</si>
  <si>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</si>
  <si>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</si>
  <si>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</si>
  <si>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</si>
  <si>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</si>
  <si>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</si>
  <si>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</si>
  <si>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</si>
  <si>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</si>
  <si>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</si>
  <si>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</si>
  <si>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</si>
  <si>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</si>
  <si>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</si>
  <si>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</si>
  <si>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</si>
  <si>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</si>
  <si>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</si>
  <si>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</si>
  <si>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</si>
  <si>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</si>
  <si>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</si>
  <si>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</si>
  <si>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</si>
  <si>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</si>
  <si>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</si>
  <si>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</si>
  <si>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</si>
  <si>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</si>
  <si>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</si>
  <si>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</si>
  <si>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</si>
  <si>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</si>
  <si>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</si>
  <si>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</si>
  <si>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</si>
  <si>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</si>
  <si>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</si>
  <si>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</si>
  <si>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</si>
  <si>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</si>
  <si>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</si>
  <si>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</si>
  <si>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</si>
  <si>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</si>
  <si>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</si>
  <si>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</si>
  <si>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</si>
  <si>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</si>
  <si>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</si>
  <si>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</si>
  <si>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</si>
  <si>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</si>
  <si>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</si>
  <si>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</si>
  <si>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</si>
  <si>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</si>
  <si>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</si>
  <si>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</si>
  <si>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</si>
  <si>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</si>
  <si>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</si>
  <si>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</si>
  <si>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</si>
  <si>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</si>
  <si>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</si>
  <si>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</si>
  <si>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</si>
  <si>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</si>
  <si>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</si>
  <si>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</si>
  <si>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</si>
  <si>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</si>
  <si>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</si>
  <si>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</si>
  <si>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</si>
  <si>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</si>
  <si>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</si>
  <si>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</si>
  <si>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</si>
  <si>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</si>
  <si>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</si>
  <si>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</si>
  <si>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</si>
  <si>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</si>
  <si>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</si>
  <si>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</si>
  <si>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</si>
  <si>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</si>
  <si>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</si>
  <si>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</si>
  <si>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</si>
  <si>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</si>
  <si>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</si>
  <si>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</si>
  <si>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</si>
  <si>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</si>
  <si>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</si>
  <si>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</si>
  <si>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</si>
  <si>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</si>
  <si>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</si>
  <si>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</si>
  <si>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</si>
  <si>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</si>
  <si>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</si>
  <si>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</si>
  <si>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</si>
  <si>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</si>
  <si>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</si>
  <si>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</si>
  <si>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</si>
  <si>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</si>
  <si>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</si>
  <si>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</si>
  <si>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</si>
  <si>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</si>
  <si>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</si>
  <si>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</si>
  <si>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</si>
  <si>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</si>
  <si>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</si>
  <si>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</si>
  <si>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</si>
  <si>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</si>
  <si>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</si>
  <si>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</si>
  <si>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</si>
  <si>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</si>
  <si>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</si>
  <si>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</si>
  <si>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</si>
  <si>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</si>
  <si>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</si>
  <si>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</si>
  <si>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</si>
  <si>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</si>
  <si>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</si>
  <si>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</si>
  <si>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</si>
  <si>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</si>
  <si>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</si>
  <si>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</si>
  <si>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</si>
  <si>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</si>
  <si>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</si>
  <si>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</si>
  <si>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</si>
  <si>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</si>
  <si>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</si>
  <si>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</si>
  <si>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</si>
  <si>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</si>
  <si>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</si>
  <si>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</si>
  <si>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</si>
  <si>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</si>
  <si>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</si>
  <si>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</si>
  <si>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</si>
  <si>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</si>
  <si>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</si>
  <si>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</si>
  <si>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</si>
  <si>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</si>
  <si>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</si>
  <si>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</si>
  <si>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</si>
  <si>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</si>
  <si>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</si>
  <si>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</si>
  <si>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</si>
  <si>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</si>
  <si>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</si>
  <si>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</si>
  <si>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</si>
  <si>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</si>
  <si>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</si>
  <si>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</si>
  <si>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</si>
  <si>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</si>
  <si>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</si>
  <si>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</si>
  <si>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</si>
  <si>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</si>
  <si>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</si>
  <si>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</si>
  <si>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</si>
  <si>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</si>
  <si>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</si>
  <si>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</si>
  <si>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</si>
  <si>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</si>
  <si>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</si>
  <si>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</si>
  <si>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</si>
  <si>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</si>
  <si>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</si>
  <si>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</si>
  <si>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</si>
  <si>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</si>
  <si>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</si>
  <si>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</si>
  <si>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</si>
  <si>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</si>
  <si>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</si>
  <si>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</si>
  <si>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</si>
  <si>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</si>
  <si>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</si>
  <si>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</si>
  <si>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</si>
  <si>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</si>
  <si>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</si>
  <si>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</si>
  <si>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</si>
  <si>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</si>
  <si>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</si>
  <si>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</si>
  <si>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</si>
  <si>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</si>
  <si>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</si>
  <si>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</si>
  <si>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</si>
  <si>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</si>
  <si>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</si>
  <si>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</si>
  <si>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</si>
  <si>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</si>
  <si>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</si>
  <si>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</si>
  <si>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</si>
  <si>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</si>
  <si>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</si>
  <si>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</si>
  <si>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</si>
  <si>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</si>
  <si>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</si>
  <si>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</si>
  <si>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</si>
  <si>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</si>
  <si>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</si>
  <si>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</si>
  <si>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</si>
  <si>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</si>
  <si>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</si>
  <si>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</si>
  <si>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</si>
  <si>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</si>
  <si>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</si>
  <si>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</si>
  <si>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</si>
  <si>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</si>
  <si>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</si>
  <si>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</si>
  <si>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</si>
  <si>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</si>
  <si>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</si>
  <si>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</si>
  <si>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</si>
  <si>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</si>
  <si>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</si>
  <si>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</si>
  <si>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</si>
  <si>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</si>
  <si>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</si>
  <si>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</si>
  <si>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</si>
  <si>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</si>
  <si>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</si>
  <si>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</si>
  <si>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</si>
  <si>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</si>
  <si>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</si>
  <si>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</si>
  <si>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</si>
  <si>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</si>
  <si>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</si>
  <si>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</si>
  <si>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</si>
  <si>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</si>
  <si>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</si>
  <si>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</si>
  <si>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</si>
  <si>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</si>
  <si>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</si>
  <si>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</si>
  <si>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</si>
  <si>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</si>
  <si>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</si>
  <si>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</si>
  <si>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</si>
  <si>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</si>
  <si>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</si>
  <si>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</si>
  <si>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</si>
  <si>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</si>
  <si>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</si>
  <si>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</si>
  <si>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</si>
  <si>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</si>
  <si>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</si>
  <si>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</si>
  <si>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</si>
  <si>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</si>
  <si>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</si>
  <si>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</si>
  <si>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</si>
  <si>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</si>
  <si>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</si>
  <si>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</si>
  <si>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</si>
  <si>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</si>
  <si>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</si>
  <si>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</si>
  <si>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</si>
  <si>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</si>
  <si>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</si>
  <si>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</si>
  <si>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</si>
  <si>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</si>
  <si>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</si>
  <si>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</si>
  <si>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</si>
  <si>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</si>
  <si>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</si>
  <si>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</si>
  <si>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</si>
  <si>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</si>
  <si>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</si>
  <si>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</si>
  <si>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</si>
  <si>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</si>
  <si>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</si>
  <si>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</si>
  <si>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</si>
  <si>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</si>
  <si>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</si>
  <si>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</si>
  <si>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</si>
  <si>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</si>
  <si>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</si>
  <si>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</si>
  <si>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</si>
  <si>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</si>
  <si>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</si>
  <si>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</si>
  <si>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</si>
  <si>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</si>
  <si>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</si>
  <si>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</si>
  <si>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</si>
  <si>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</si>
  <si>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</si>
  <si>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</si>
  <si>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</si>
  <si>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</si>
  <si>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</si>
  <si>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</si>
  <si>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</si>
  <si>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</si>
  <si>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</si>
  <si>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</si>
  <si>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</si>
  <si>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</si>
  <si>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</si>
  <si>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</si>
  <si>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</si>
  <si>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</si>
  <si>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</si>
  <si>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</si>
  <si>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</si>
  <si>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</si>
  <si>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</si>
  <si>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</si>
  <si>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</si>
  <si>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</si>
  <si>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</si>
  <si>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</si>
  <si>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</si>
  <si>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</si>
  <si>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</si>
  <si>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</si>
  <si>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</si>
  <si>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</si>
  <si>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</si>
  <si>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</si>
  <si>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</si>
  <si>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</si>
  <si>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</si>
  <si>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</si>
  <si>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</si>
  <si>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</si>
  <si>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</si>
  <si>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</si>
  <si>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</si>
  <si>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</si>
  <si>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</si>
  <si>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</si>
  <si>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</si>
  <si>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</si>
  <si>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</si>
  <si>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</si>
  <si>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</si>
  <si>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</si>
  <si>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</si>
  <si>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</si>
  <si>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</si>
  <si>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</si>
  <si>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</si>
  <si>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</si>
  <si>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</si>
  <si>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</si>
  <si>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</si>
  <si>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</si>
  <si>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</si>
  <si>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</si>
  <si>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</si>
  <si>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</si>
  <si>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</si>
  <si>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</si>
  <si>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</si>
  <si>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</si>
  <si>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</si>
  <si>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</si>
  <si>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</si>
  <si>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</si>
  <si>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</si>
  <si>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</si>
  <si>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</si>
  <si>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</si>
  <si>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</si>
  <si>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</si>
  <si>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</si>
  <si>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</si>
  <si>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</si>
  <si>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</si>
  <si>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</si>
  <si>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</si>
  <si>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</si>
  <si>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</si>
  <si>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</si>
  <si>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</si>
  <si>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</si>
  <si>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</si>
  <si>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</si>
  <si>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</si>
  <si>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</si>
  <si>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</si>
  <si>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</si>
  <si>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</si>
  <si>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</si>
  <si>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</si>
  <si>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</si>
  <si>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</si>
  <si>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</si>
  <si>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</si>
  <si>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</si>
  <si>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</si>
  <si>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</si>
  <si>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</si>
  <si>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</si>
  <si>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</si>
  <si>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</si>
  <si>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</si>
  <si>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</si>
  <si>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</si>
  <si>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</si>
  <si>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</si>
  <si>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</si>
  <si>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</si>
  <si>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</si>
  <si>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</si>
  <si>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</si>
  <si>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</si>
  <si>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</si>
  <si>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</si>
  <si>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</si>
  <si>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</si>
  <si>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</si>
  <si>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</si>
  <si>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</si>
  <si>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</si>
  <si>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</si>
  <si>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</si>
  <si>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</si>
  <si>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</si>
  <si>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</si>
  <si>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</si>
  <si>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</si>
  <si>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</si>
  <si>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</si>
  <si>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</si>
  <si>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</si>
  <si>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</si>
  <si>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</si>
  <si>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</si>
  <si>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</si>
  <si>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</si>
  <si>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</si>
  <si>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</si>
  <si>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</si>
  <si>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</si>
  <si>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</si>
  <si>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</si>
  <si>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</si>
  <si>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</si>
  <si>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</si>
  <si>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</si>
  <si>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</si>
  <si>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</si>
  <si>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</si>
  <si>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</si>
  <si>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</si>
  <si>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</si>
  <si>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</si>
  <si>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</si>
  <si>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</si>
  <si>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</si>
  <si>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</si>
  <si>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</si>
  <si>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</si>
  <si>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</si>
  <si>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</si>
  <si>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</si>
  <si>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</si>
  <si>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</si>
  <si>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</si>
  <si>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</si>
  <si>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</si>
  <si>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</si>
  <si>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</si>
  <si>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</si>
  <si>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</si>
  <si>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</si>
  <si>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</si>
  <si>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</si>
  <si>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</si>
  <si>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</si>
  <si>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</si>
  <si>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</si>
  <si>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</si>
  <si>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</si>
  <si>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</si>
  <si>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</si>
  <si>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</si>
  <si>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</si>
  <si>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</si>
  <si>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</si>
  <si>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</si>
  <si>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</si>
  <si>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</si>
  <si>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</si>
  <si>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</si>
  <si>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</si>
  <si>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</si>
  <si>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</si>
  <si>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</si>
  <si>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</si>
  <si>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</si>
  <si>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</si>
  <si>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</si>
  <si>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</si>
  <si>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</si>
  <si>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</si>
  <si>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</si>
  <si>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</si>
  <si>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</si>
  <si>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</si>
  <si>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</si>
  <si>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</si>
  <si>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</si>
  <si>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</si>
  <si>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</si>
  <si>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</si>
  <si>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</si>
  <si>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</si>
  <si>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</si>
  <si>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</si>
  <si>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</si>
  <si>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</si>
  <si>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</si>
  <si>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</si>
  <si>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</si>
  <si>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</si>
  <si>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</si>
  <si>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</si>
  <si>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</si>
  <si>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</si>
  <si>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</si>
  <si>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</si>
  <si>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</si>
  <si>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</si>
  <si>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</si>
  <si>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</si>
  <si>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</si>
  <si>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</si>
  <si>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</si>
  <si>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</si>
  <si>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</si>
  <si>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</si>
  <si>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</si>
  <si>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</si>
  <si>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</si>
  <si>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</si>
  <si>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</si>
  <si>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</si>
  <si>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</si>
  <si>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</si>
  <si>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</si>
  <si>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</si>
  <si>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</si>
  <si>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</si>
  <si>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</si>
  <si>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</si>
  <si>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</si>
  <si>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</si>
  <si>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</si>
  <si>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</si>
  <si>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</si>
  <si>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</si>
  <si>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</si>
  <si>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</si>
  <si>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</si>
  <si>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</si>
  <si>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</si>
  <si>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</si>
  <si>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</si>
  <si>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</si>
  <si>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</si>
  <si>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</si>
  <si>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</si>
  <si>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</si>
  <si>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</si>
  <si>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</si>
  <si>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</si>
  <si>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</si>
  <si>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</si>
  <si>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</si>
  <si>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</si>
  <si>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</si>
  <si>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</si>
  <si>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</si>
  <si>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</si>
  <si>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</si>
  <si>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</si>
  <si>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</si>
  <si>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</si>
  <si>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</si>
  <si>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</si>
  <si>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</si>
  <si>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</si>
  <si>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</si>
  <si>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</si>
  <si>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</si>
  <si>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</si>
  <si>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</si>
  <si>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</si>
  <si>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</si>
  <si>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</si>
  <si>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</si>
  <si>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</si>
  <si>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</si>
  <si>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</si>
  <si>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</si>
  <si>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</si>
  <si>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</si>
  <si>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</si>
  <si>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</si>
  <si>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</si>
  <si>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</si>
  <si>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</si>
  <si>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</si>
  <si>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</si>
  <si>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</si>
  <si>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</si>
  <si>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</si>
  <si>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</si>
  <si>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</si>
  <si>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</si>
  <si>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</si>
  <si>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</si>
  <si>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</si>
  <si>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</si>
  <si>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</si>
  <si>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</si>
  <si>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</si>
  <si>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</si>
  <si>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</si>
  <si>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</si>
  <si>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</si>
  <si>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</si>
  <si>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</si>
  <si>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</si>
  <si>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</si>
  <si>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</si>
  <si>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</si>
  <si>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</si>
  <si>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</si>
  <si>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</si>
  <si>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</si>
  <si>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</si>
  <si>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</si>
  <si>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</si>
  <si>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</si>
  <si>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</si>
  <si>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</si>
  <si>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</si>
  <si>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</si>
  <si>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</si>
  <si>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</si>
  <si>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</si>
  <si>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</si>
  <si>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</si>
  <si>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</si>
  <si>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</si>
  <si>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</si>
  <si>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</si>
  <si>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</si>
  <si>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</si>
  <si>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</si>
  <si>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</si>
  <si>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</si>
  <si>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</si>
  <si>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</si>
  <si>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</si>
  <si>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</si>
  <si>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</si>
  <si>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</si>
  <si>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</si>
  <si>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</si>
  <si>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</si>
  <si>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</si>
  <si>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</si>
  <si>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</si>
  <si>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</si>
  <si>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</si>
  <si>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</si>
  <si>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</si>
  <si>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</si>
  <si>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</si>
  <si>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</si>
  <si>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</si>
  <si>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</si>
  <si>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</si>
  <si>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</si>
  <si>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</si>
  <si>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</si>
  <si>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</si>
  <si>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</si>
  <si>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</si>
  <si>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</si>
  <si>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</si>
  <si>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</si>
  <si>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</si>
  <si>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</si>
  <si>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</si>
  <si>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</si>
  <si>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</si>
  <si>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</si>
  <si>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</si>
  <si>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</si>
  <si>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</si>
  <si>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</si>
  <si>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</si>
  <si>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</si>
  <si>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</si>
  <si>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</si>
  <si>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</si>
  <si>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</si>
  <si>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</si>
  <si>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</si>
  <si>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</si>
  <si>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</si>
  <si>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</si>
  <si>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</si>
  <si>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</si>
  <si>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</si>
  <si>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</si>
  <si>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</si>
  <si>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</si>
  <si>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</si>
  <si>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</si>
  <si>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</si>
  <si>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</si>
  <si>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</si>
  <si>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</si>
  <si>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</si>
  <si>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</si>
  <si>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</si>
  <si>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</si>
  <si>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</si>
  <si>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</si>
  <si>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</si>
  <si>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</si>
  <si>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</si>
  <si>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</si>
  <si>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</si>
  <si>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</si>
  <si>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</si>
  <si>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</si>
  <si>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</si>
  <si>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</si>
  <si>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</si>
  <si>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</si>
  <si>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</si>
  <si>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</si>
  <si>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</si>
  <si>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</si>
  <si>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</si>
  <si>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</si>
  <si>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</si>
  <si>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</si>
  <si>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</si>
  <si>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</si>
  <si>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</si>
  <si>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</si>
  <si>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</si>
  <si>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</si>
  <si>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</si>
  <si>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</si>
  <si>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</si>
  <si>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</si>
  <si>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</si>
  <si>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</si>
  <si>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</si>
  <si>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</si>
  <si>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</si>
  <si>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</si>
  <si>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</si>
  <si>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</si>
  <si>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</si>
  <si>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</si>
  <si>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</si>
  <si>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</si>
  <si>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</si>
  <si>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</si>
  <si>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</si>
  <si>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</si>
  <si>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</si>
  <si>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</si>
  <si>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</si>
  <si>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</si>
  <si>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</si>
  <si>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</si>
  <si>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</si>
  <si>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</si>
  <si>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</si>
  <si>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</si>
  <si>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</si>
  <si>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</si>
  <si>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</si>
  <si>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</si>
  <si>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</si>
  <si>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</si>
  <si>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</si>
  <si>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</si>
  <si>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</si>
  <si>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</si>
  <si>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</si>
  <si>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</si>
  <si>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</si>
  <si>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</si>
  <si>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</si>
  <si>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</si>
  <si>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</si>
  <si>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</si>
  <si>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</si>
  <si>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</si>
  <si>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</si>
  <si>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</si>
  <si>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</si>
  <si>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</si>
  <si>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</si>
  <si>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</si>
  <si>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</si>
  <si>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</si>
  <si>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</si>
  <si>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</si>
  <si>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</si>
  <si>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</si>
  <si>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</si>
  <si>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</si>
  <si>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</si>
  <si>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</si>
  <si>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</si>
  <si>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</si>
  <si>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</si>
  <si>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</si>
  <si>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</si>
  <si>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</si>
  <si>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</si>
  <si>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</si>
  <si>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</si>
  <si>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</si>
  <si>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</si>
  <si>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</si>
  <si>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</si>
  <si>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</si>
  <si>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</si>
  <si>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</si>
  <si>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</si>
  <si>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</si>
  <si>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</si>
  <si>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</si>
  <si>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</si>
  <si>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</si>
  <si>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</si>
  <si>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</si>
  <si>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</si>
  <si>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</si>
  <si>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</si>
  <si>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</si>
  <si>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</si>
  <si>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</si>
  <si>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</si>
  <si>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</si>
  <si>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</si>
  <si>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</si>
  <si>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</si>
  <si>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</si>
  <si>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</si>
  <si>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</si>
  <si>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</si>
  <si>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</si>
  <si>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</si>
  <si>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</si>
  <si>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</si>
  <si>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</si>
  <si>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</si>
  <si>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</si>
  <si>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</si>
  <si>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</si>
  <si>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</si>
  <si>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</si>
  <si>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</si>
  <si>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</si>
  <si>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</si>
  <si>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</si>
  <si>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</si>
  <si>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</si>
  <si>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</si>
  <si>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</si>
  <si>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</si>
  <si>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</si>
  <si>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</si>
  <si>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</si>
  <si>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</si>
  <si>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</si>
  <si>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</si>
  <si>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</si>
  <si>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</si>
  <si>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</si>
  <si>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</si>
  <si>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</si>
  <si>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</si>
  <si>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</si>
  <si>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</si>
  <si>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</si>
  <si>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</si>
  <si>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</si>
  <si>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</si>
  <si>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</si>
  <si>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</si>
  <si>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</si>
  <si>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</si>
  <si>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</si>
  <si>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</si>
  <si>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</si>
  <si>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</si>
  <si>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</si>
  <si>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</si>
  <si>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</si>
  <si>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</si>
  <si>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</si>
  <si>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</si>
  <si>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</si>
  <si>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</si>
  <si>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</si>
  <si>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</si>
  <si>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</si>
  <si>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</si>
  <si>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</si>
  <si>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</si>
  <si>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</si>
  <si>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</si>
  <si>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</si>
  <si>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</si>
  <si>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</si>
  <si>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</si>
  <si>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</si>
  <si>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</si>
  <si>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</si>
  <si>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</si>
  <si>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</si>
  <si>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</si>
  <si>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</si>
  <si>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</si>
  <si>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</si>
  <si>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</si>
  <si>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</si>
  <si>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</si>
  <si>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</si>
  <si>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</si>
  <si>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</si>
  <si>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</si>
  <si>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</si>
  <si>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</si>
  <si>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</si>
  <si>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</si>
  <si>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</si>
  <si>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</si>
  <si>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</si>
  <si>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</si>
  <si>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</si>
  <si>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</si>
  <si>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</si>
  <si>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</si>
  <si>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</si>
  <si>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</si>
  <si>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</si>
  <si>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</si>
  <si>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</si>
  <si>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</si>
  <si>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</si>
  <si>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</si>
  <si>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</si>
  <si>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</si>
  <si>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</si>
  <si>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</si>
  <si>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</si>
  <si>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</si>
  <si>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</si>
  <si>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</si>
  <si>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</si>
  <si>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</si>
  <si>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</si>
  <si>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</si>
  <si>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</si>
  <si>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</si>
  <si>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</si>
  <si>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</si>
  <si>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</si>
  <si>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</si>
  <si>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</si>
  <si>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</si>
  <si>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</si>
  <si>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</si>
  <si>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</si>
  <si>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</si>
  <si>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</si>
  <si>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</si>
  <si>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</si>
  <si>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</si>
  <si>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</si>
  <si>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</si>
  <si>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</si>
  <si>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</si>
  <si>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</si>
  <si>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</si>
  <si>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</si>
  <si>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</si>
  <si>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</si>
  <si>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</si>
  <si>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</si>
  <si>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</si>
  <si>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</si>
  <si>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</si>
  <si>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</si>
  <si>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</si>
  <si>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</si>
  <si>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</si>
  <si>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</si>
  <si>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</si>
  <si>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</si>
  <si>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</si>
  <si>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</si>
  <si>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</si>
  <si>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</si>
  <si>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</si>
  <si>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</si>
  <si>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</si>
  <si>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</si>
  <si>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</si>
  <si>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</si>
  <si>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</si>
  <si>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</si>
  <si>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</si>
  <si>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</si>
  <si>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</si>
  <si>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</si>
  <si>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</si>
  <si>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</si>
  <si>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</si>
  <si>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</si>
  <si>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</si>
  <si>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</si>
  <si>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</si>
  <si>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</si>
  <si>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</si>
  <si>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</si>
  <si>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</si>
  <si>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</si>
  <si>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</si>
  <si>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</si>
  <si>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</si>
  <si>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</si>
  <si>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</si>
  <si>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</si>
  <si>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</si>
  <si>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</si>
  <si>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</si>
  <si>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</si>
  <si>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</si>
  <si>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</si>
  <si>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</si>
  <si>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</si>
  <si>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</si>
  <si>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</si>
  <si>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</si>
  <si>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</si>
  <si>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</si>
  <si>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</si>
  <si>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</si>
  <si>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</si>
  <si>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</si>
  <si>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</si>
  <si>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</si>
  <si>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</si>
  <si>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</si>
  <si>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</si>
  <si>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</si>
  <si>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</si>
  <si>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</si>
  <si>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</si>
  <si>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</si>
  <si>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</si>
  <si>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</si>
  <si>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</si>
  <si>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</si>
  <si>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</si>
  <si>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</si>
  <si>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</si>
  <si>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</si>
  <si>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</si>
  <si>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</si>
  <si>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</si>
  <si>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</si>
  <si>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</si>
  <si>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</si>
  <si>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</si>
  <si>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</si>
  <si>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</si>
  <si>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</si>
  <si>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</si>
  <si>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</si>
  <si>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</si>
  <si>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</si>
  <si>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</si>
  <si>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</si>
  <si>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</si>
  <si>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</si>
  <si>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</si>
  <si>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</si>
  <si>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</si>
  <si>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</si>
  <si>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</si>
  <si>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</si>
  <si>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</si>
  <si>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</si>
  <si>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</si>
  <si>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</si>
  <si>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</si>
  <si>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</si>
  <si>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</si>
  <si>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</si>
  <si>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</si>
  <si>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</si>
  <si>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</si>
  <si>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</si>
  <si>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</si>
  <si>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</si>
  <si>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</si>
  <si>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</si>
  <si>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</si>
  <si>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</si>
  <si>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</si>
  <si>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</si>
  <si>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</si>
  <si>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</si>
  <si>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</si>
  <si>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</si>
  <si>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</si>
  <si>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</si>
  <si>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</si>
  <si>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</si>
  <si>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</si>
  <si>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</si>
  <si>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</si>
  <si>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</si>
  <si>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</si>
  <si>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</si>
  <si>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</si>
  <si>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</si>
  <si>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</si>
  <si>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</si>
  <si>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</si>
  <si>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</si>
  <si>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</si>
  <si>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</si>
  <si>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</si>
  <si>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</si>
  <si>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</si>
  <si>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</si>
  <si>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</si>
  <si>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</si>
  <si>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</si>
  <si>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</si>
  <si>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</si>
  <si>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</si>
  <si>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</si>
  <si>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</si>
  <si>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</si>
  <si>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</si>
  <si>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</si>
  <si>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</si>
  <si>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</si>
  <si>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</si>
  <si>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</si>
  <si>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</si>
  <si>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</si>
  <si>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</si>
  <si>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</si>
  <si>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</si>
  <si>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</si>
  <si>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</si>
  <si>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</si>
  <si>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</si>
  <si>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</si>
  <si>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</si>
  <si>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</si>
  <si>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</si>
  <si>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</si>
  <si>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</si>
  <si>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</si>
  <si>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</si>
  <si>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</si>
  <si>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</si>
  <si>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</si>
  <si>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</si>
  <si>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</si>
  <si>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</si>
  <si>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</si>
  <si>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</si>
  <si>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</si>
  <si>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</si>
  <si>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</si>
  <si>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</si>
  <si>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</si>
  <si>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</si>
  <si>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</si>
  <si>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</si>
  <si>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</si>
  <si>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</si>
  <si>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</si>
  <si>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</si>
  <si>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</si>
  <si>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</si>
  <si>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</si>
  <si>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</si>
  <si>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</si>
  <si>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</si>
  <si>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</si>
  <si>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</si>
  <si>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</si>
  <si>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</si>
  <si>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</si>
  <si>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</si>
  <si>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</si>
  <si>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</si>
  <si>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</si>
  <si>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</si>
  <si>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</si>
  <si>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</si>
  <si>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</si>
  <si>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</si>
  <si>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</si>
  <si>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</si>
  <si>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</si>
  <si>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</si>
  <si>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</si>
  <si>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</si>
  <si>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</si>
  <si>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</si>
  <si>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</si>
  <si>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</si>
  <si>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</si>
  <si>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</si>
  <si>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</si>
  <si>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</si>
  <si>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</si>
  <si>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</si>
  <si>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</si>
  <si>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</si>
  <si>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</si>
  <si>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</si>
  <si>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</si>
  <si>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</si>
  <si>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</si>
  <si>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</si>
  <si>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</si>
  <si>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</si>
  <si>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</si>
  <si>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</si>
  <si>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</si>
  <si>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</si>
  <si>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</si>
  <si>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</si>
  <si>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</si>
  <si>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</si>
  <si>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</si>
  <si>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</si>
  <si>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</si>
  <si>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</si>
  <si>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</si>
  <si>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</si>
  <si>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</si>
  <si>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</si>
  <si>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</si>
  <si>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</si>
  <si>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</si>
  <si>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</si>
  <si>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</si>
  <si>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</si>
  <si>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</si>
  <si>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</si>
  <si>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</si>
  <si>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</si>
  <si>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</si>
  <si>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</si>
  <si>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</si>
  <si>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</si>
  <si>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</si>
  <si>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</si>
  <si>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</si>
  <si>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</si>
  <si>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</si>
  <si>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</si>
  <si>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</si>
  <si>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</si>
  <si>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</si>
  <si>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</si>
  <si>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</si>
  <si>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</si>
  <si>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</si>
  <si>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</si>
  <si>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</si>
  <si>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</si>
  <si>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</si>
  <si>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</si>
  <si>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</si>
  <si>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</si>
  <si>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</si>
  <si>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</si>
  <si>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</si>
  <si>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</si>
  <si>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</si>
  <si>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</si>
  <si>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</si>
  <si>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</si>
  <si>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</si>
  <si>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</si>
  <si>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</si>
  <si>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</si>
  <si>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</si>
  <si>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</si>
  <si>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</si>
  <si>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</si>
  <si>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</si>
  <si>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</si>
  <si>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</si>
  <si>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</si>
  <si>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</si>
  <si>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</si>
  <si>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</si>
  <si>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</si>
  <si>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</si>
  <si>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</si>
  <si>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</si>
  <si>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</si>
  <si>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</si>
  <si>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</si>
  <si>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</si>
  <si>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</si>
  <si>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</si>
  <si>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</si>
  <si>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</si>
  <si>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</si>
  <si>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</si>
  <si>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</si>
  <si>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</si>
  <si>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</si>
  <si>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</si>
  <si>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</si>
  <si>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</si>
  <si>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</si>
  <si>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</si>
  <si>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</si>
  <si>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</si>
  <si>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</si>
  <si>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</si>
  <si>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</si>
  <si>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</si>
  <si>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</si>
  <si>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</si>
  <si>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</si>
  <si>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</si>
  <si>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</si>
  <si>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</si>
  <si>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</si>
  <si>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</si>
  <si>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</si>
  <si>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</si>
  <si>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</si>
  <si>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</si>
  <si>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</si>
  <si>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</si>
  <si>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</si>
  <si>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</si>
  <si>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</si>
  <si>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</si>
  <si>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</si>
  <si>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</si>
  <si>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</si>
  <si>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</si>
  <si>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</si>
  <si>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</si>
  <si>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</si>
  <si>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</si>
  <si>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</si>
  <si>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</si>
  <si>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</si>
  <si>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</si>
  <si>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</si>
  <si>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</si>
  <si>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</si>
  <si>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</si>
  <si>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</si>
  <si>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</si>
  <si>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</si>
  <si>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</si>
  <si>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</si>
  <si>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</si>
  <si>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</si>
  <si>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</si>
  <si>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</si>
  <si>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</si>
  <si>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</si>
  <si>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</si>
  <si>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</si>
  <si>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</si>
  <si>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</si>
  <si>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</si>
  <si>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</si>
  <si>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</si>
  <si>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</si>
  <si>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</si>
  <si>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</si>
  <si>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</si>
  <si>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</si>
  <si>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</si>
  <si>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</si>
  <si>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</si>
  <si>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</si>
  <si>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</si>
  <si>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</si>
  <si>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</si>
  <si>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</si>
  <si>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</si>
  <si>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</si>
  <si>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</si>
  <si>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</si>
  <si>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</si>
  <si>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</si>
  <si>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</si>
  <si>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</si>
  <si>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</si>
  <si>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</si>
  <si>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</si>
  <si>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</si>
  <si>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</si>
  <si>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</si>
  <si>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</si>
  <si>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</si>
  <si>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</si>
  <si>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</si>
  <si>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</si>
  <si>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</si>
  <si>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</si>
  <si>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</si>
  <si>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</si>
  <si>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</si>
  <si>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</si>
  <si>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</si>
  <si>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</si>
  <si>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</si>
  <si>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</si>
  <si>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</si>
  <si>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</si>
  <si>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</si>
  <si>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</si>
  <si>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</si>
  <si>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</si>
  <si>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</si>
  <si>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</si>
  <si>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</si>
  <si>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</si>
  <si>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</si>
  <si>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</si>
  <si>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</si>
  <si>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</si>
  <si>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</si>
  <si>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</si>
  <si>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</si>
  <si>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</si>
  <si>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</si>
  <si>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</si>
  <si>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</si>
  <si>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</si>
  <si>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</si>
  <si>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</si>
  <si>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</si>
  <si>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</si>
  <si>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</si>
  <si>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</si>
  <si>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</si>
  <si>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</si>
  <si>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</si>
  <si>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</si>
  <si>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</si>
  <si>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</si>
  <si>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</si>
  <si>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</si>
  <si>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</si>
  <si>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</si>
  <si>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</si>
  <si>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</si>
  <si>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</si>
  <si>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</si>
  <si>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</si>
  <si>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</si>
  <si>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</si>
  <si>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</si>
  <si>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</si>
  <si>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</si>
  <si>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</si>
  <si>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</si>
  <si>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</si>
  <si>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</si>
  <si>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</si>
  <si>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</si>
  <si>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</si>
  <si>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</si>
  <si>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</si>
  <si>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</si>
  <si>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</si>
  <si>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</si>
  <si>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</si>
  <si>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</si>
  <si>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</si>
  <si>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</si>
  <si>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</si>
  <si>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</si>
  <si>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</si>
  <si>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</si>
  <si>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</si>
  <si>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</si>
  <si>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</si>
  <si>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</si>
  <si>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</si>
  <si>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</si>
  <si>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</si>
  <si>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</si>
  <si>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</si>
  <si>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</si>
  <si>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</si>
  <si>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</si>
  <si>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</si>
  <si>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</si>
  <si>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</si>
  <si>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</si>
  <si>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</si>
  <si>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</si>
  <si>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</si>
  <si>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</si>
  <si>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</si>
  <si>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</si>
  <si>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</si>
  <si>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</si>
  <si>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</si>
  <si>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</si>
  <si>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</si>
  <si>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</si>
  <si>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</si>
  <si>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</si>
  <si>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</si>
  <si>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</si>
  <si>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</si>
  <si>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</si>
  <si>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</si>
  <si>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</si>
  <si>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</si>
  <si>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</si>
  <si>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</si>
  <si>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</si>
  <si>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</si>
  <si>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</si>
  <si>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</si>
  <si>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</si>
  <si>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</si>
  <si>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</si>
  <si>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</si>
  <si>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</si>
  <si>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</si>
  <si>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</si>
  <si>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</si>
  <si>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</si>
  <si>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</si>
  <si>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</si>
  <si>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</si>
  <si>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</si>
  <si>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</si>
  <si>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</si>
  <si>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</si>
  <si>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</si>
  <si>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</si>
  <si>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</si>
  <si>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</si>
  <si>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</si>
  <si>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</si>
  <si>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</si>
  <si>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</si>
  <si>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</si>
  <si>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</si>
  <si>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</si>
  <si>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</si>
  <si>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</si>
  <si>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</si>
  <si>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</si>
  <si>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</si>
  <si>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</si>
  <si>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</si>
  <si>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</si>
  <si>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</si>
  <si>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</si>
  <si>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</si>
  <si>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</si>
  <si>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</si>
  <si>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</si>
  <si>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</si>
  <si>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</si>
  <si>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</si>
  <si>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</si>
  <si>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</si>
  <si>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</si>
  <si>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</si>
  <si>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</si>
  <si>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</si>
  <si>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</si>
  <si>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</si>
  <si>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</si>
  <si>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</si>
  <si>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</si>
  <si>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</si>
  <si>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</si>
  <si>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</si>
  <si>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</si>
  <si>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</si>
  <si>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</si>
  <si>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</si>
  <si>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</si>
  <si>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</si>
  <si>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</si>
  <si>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</si>
  <si>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</si>
  <si>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</si>
  <si>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</si>
  <si>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</si>
  <si>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</si>
  <si>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</si>
  <si>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</si>
  <si>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</si>
  <si>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</si>
  <si>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</si>
  <si>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</si>
  <si>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</si>
  <si>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</si>
  <si>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</si>
  <si>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</si>
  <si>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</si>
  <si>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</si>
  <si>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</si>
  <si>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</si>
  <si>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</si>
  <si>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</si>
  <si>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</si>
  <si>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</si>
  <si>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</si>
  <si>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</si>
  <si>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</si>
  <si>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</si>
  <si>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</si>
  <si>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</si>
  <si>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</si>
  <si>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</si>
  <si>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</si>
  <si>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</si>
  <si>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</si>
  <si>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</si>
  <si>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</si>
  <si>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</si>
  <si>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</si>
  <si>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</si>
  <si>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</si>
  <si>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</si>
  <si>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</si>
  <si>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</si>
  <si>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</si>
  <si>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</si>
  <si>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</si>
  <si>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</si>
  <si>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</si>
  <si>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</si>
  <si>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</si>
  <si>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</si>
  <si>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</si>
  <si>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</si>
  <si>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</si>
  <si>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</si>
  <si>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</si>
  <si>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</si>
  <si>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</si>
  <si>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</si>
  <si>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</si>
  <si>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</si>
  <si>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</si>
  <si>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</si>
  <si>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</si>
  <si>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</si>
  <si>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</si>
  <si>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</si>
  <si>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</si>
  <si>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</si>
  <si>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</si>
  <si>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</si>
  <si>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</si>
  <si>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</si>
  <si>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</si>
  <si>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</si>
  <si>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</si>
  <si>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</si>
  <si>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</si>
  <si>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</si>
  <si>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</si>
  <si>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</si>
  <si>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</si>
  <si>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</si>
  <si>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</si>
  <si>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</si>
  <si>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</si>
  <si>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</si>
  <si>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</si>
  <si>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</si>
  <si>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</si>
  <si>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</si>
  <si>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</si>
  <si>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</si>
  <si>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</si>
  <si>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</si>
  <si>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</si>
  <si>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</si>
  <si>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</si>
  <si>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</si>
  <si>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</si>
  <si>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</si>
  <si>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</si>
  <si>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</si>
  <si>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</si>
  <si>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</si>
  <si>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</si>
  <si>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</si>
  <si>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</si>
  <si>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</si>
  <si>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</si>
  <si>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</si>
  <si>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</si>
  <si>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</si>
  <si>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</si>
  <si>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</si>
  <si>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</si>
  <si>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</si>
  <si>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</si>
  <si>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</si>
  <si>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</si>
  <si>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</si>
  <si>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</si>
  <si>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</si>
  <si>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</si>
  <si>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</si>
  <si>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</si>
  <si>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</si>
  <si>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</si>
  <si>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</si>
  <si>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</si>
  <si>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</si>
  <si>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</si>
  <si>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</si>
  <si>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</si>
  <si>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</si>
  <si>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</si>
  <si>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</si>
  <si>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</si>
  <si>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</si>
  <si>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</si>
  <si>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</si>
  <si>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</si>
  <si>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</si>
  <si>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</si>
  <si>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</si>
  <si>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</si>
  <si>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</si>
  <si>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</si>
  <si>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</si>
  <si>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</si>
  <si>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</si>
  <si>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</si>
  <si>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</si>
  <si>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</si>
  <si>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</si>
  <si>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</si>
  <si>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</si>
  <si>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</si>
  <si>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</si>
  <si>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</si>
  <si>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</si>
  <si>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</si>
  <si>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</si>
  <si>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</si>
  <si>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</si>
  <si>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</si>
  <si>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</si>
  <si>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</si>
  <si>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</si>
  <si>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</si>
  <si>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</si>
  <si>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</si>
  <si>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</si>
  <si>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</si>
  <si>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</si>
  <si>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</si>
  <si>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</si>
  <si>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</si>
  <si>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</si>
  <si>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</si>
  <si>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</si>
  <si>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</si>
  <si>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</si>
  <si>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</si>
  <si>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</si>
  <si>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</si>
  <si>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</si>
  <si>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</si>
  <si>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</si>
  <si>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</si>
  <si>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</si>
  <si>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</si>
  <si>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</si>
  <si>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</si>
  <si>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</si>
  <si>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</si>
  <si>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</si>
  <si>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</si>
  <si>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</si>
  <si>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</si>
  <si>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</si>
  <si>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</si>
  <si>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</si>
  <si>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</si>
  <si>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</si>
  <si>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</si>
  <si>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</si>
  <si>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</si>
  <si>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</si>
  <si>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</si>
  <si>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</si>
  <si>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</si>
  <si>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</si>
  <si>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</si>
  <si>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</si>
  <si>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</si>
  <si>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</si>
  <si>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</si>
  <si>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</si>
  <si>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</si>
  <si>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</si>
  <si>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</si>
  <si>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</si>
  <si>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</si>
  <si>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</si>
  <si>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</si>
  <si>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</si>
  <si>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</si>
  <si>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</si>
  <si>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</si>
  <si>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</si>
  <si>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</si>
  <si>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</si>
  <si>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</si>
  <si>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</si>
  <si>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</si>
  <si>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</si>
  <si>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</si>
  <si>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</si>
  <si>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</si>
  <si>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</si>
  <si>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</si>
  <si>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</si>
  <si>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</si>
  <si>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</si>
  <si>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</si>
  <si>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</si>
  <si>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</si>
  <si>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</si>
  <si>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</si>
  <si>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</si>
  <si>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</si>
  <si>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</si>
  <si>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</si>
  <si>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</si>
  <si>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</si>
  <si>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</si>
  <si>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</si>
  <si>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</si>
  <si>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</si>
  <si>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</si>
  <si>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</si>
  <si>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</si>
  <si>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</si>
  <si>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</si>
  <si>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</si>
  <si>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</si>
  <si>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</si>
  <si>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</si>
  <si>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</si>
  <si>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</si>
  <si>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</si>
  <si>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</si>
  <si>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</si>
  <si>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</si>
  <si>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</si>
  <si>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</si>
  <si>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</si>
  <si>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</si>
  <si>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</si>
  <si>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</si>
  <si>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</si>
  <si>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</si>
  <si>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</si>
  <si>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</si>
  <si>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</si>
  <si>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</si>
  <si>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</si>
  <si>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</si>
  <si>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</si>
  <si>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</si>
  <si>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</si>
  <si>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</si>
  <si>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</si>
  <si>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</si>
  <si>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</si>
  <si>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</si>
  <si>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</si>
  <si>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</si>
  <si>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</si>
  <si>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</si>
  <si>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</si>
  <si>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</si>
  <si>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</si>
  <si>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</si>
  <si>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</si>
  <si>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</si>
  <si>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</si>
  <si>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</si>
  <si>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</si>
  <si>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</si>
  <si>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</si>
  <si>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</si>
  <si>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</si>
  <si>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</si>
  <si>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</si>
  <si>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</si>
  <si>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</si>
  <si>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</si>
  <si>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</si>
  <si>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</si>
  <si>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</si>
  <si>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</si>
  <si>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</si>
  <si>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</si>
  <si>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</si>
  <si>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</si>
  <si>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</si>
  <si>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</si>
  <si>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</si>
  <si>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</si>
  <si>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</si>
  <si>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</si>
  <si>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</si>
  <si>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</si>
  <si>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</si>
  <si>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</si>
  <si>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</si>
  <si>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</si>
  <si>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</si>
  <si>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</si>
  <si>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</si>
  <si>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</si>
  <si>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</si>
  <si>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</si>
  <si>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</si>
  <si>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</si>
  <si>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</si>
  <si>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</si>
  <si>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</si>
  <si>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</si>
  <si>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</si>
  <si>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</si>
  <si>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</si>
  <si>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</si>
  <si>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</si>
  <si>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</si>
  <si>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</si>
  <si>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</si>
  <si>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</si>
  <si>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</si>
  <si>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</si>
  <si>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</si>
  <si>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</si>
  <si>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</si>
  <si>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</si>
  <si>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</si>
  <si>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</si>
  <si>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</si>
  <si>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</si>
  <si>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</si>
  <si>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</si>
  <si>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</si>
  <si>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</si>
  <si>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</si>
  <si>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</si>
  <si>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</si>
  <si>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</si>
  <si>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</si>
  <si>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</si>
  <si>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</si>
  <si>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</si>
  <si>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</si>
  <si>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</si>
  <si>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</si>
  <si>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</si>
  <si>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</si>
  <si>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</si>
  <si>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</si>
  <si>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</si>
  <si>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</si>
  <si>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</si>
  <si>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</si>
  <si>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</si>
  <si>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</si>
  <si>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</si>
  <si>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</si>
  <si>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</si>
  <si>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</si>
  <si>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</si>
  <si>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</si>
  <si>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</si>
  <si>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</si>
  <si>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</si>
  <si>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</si>
  <si>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</si>
  <si>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</si>
  <si>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</si>
  <si>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</si>
  <si>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</si>
  <si>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</si>
  <si>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</si>
  <si>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</si>
  <si>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</si>
  <si>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</si>
  <si>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</si>
  <si>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</si>
  <si>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</si>
  <si>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</si>
  <si>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</si>
  <si>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</si>
  <si>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</si>
  <si>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</si>
  <si>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</si>
  <si>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</si>
  <si>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</si>
  <si>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</si>
  <si>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</si>
  <si>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</si>
  <si>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</si>
  <si>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</si>
  <si>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</si>
  <si>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</si>
  <si>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</si>
  <si>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</si>
  <si>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</si>
  <si>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</si>
  <si>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</si>
  <si>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</si>
  <si>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</si>
  <si>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</si>
  <si>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</si>
  <si>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</si>
  <si>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</si>
  <si>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</si>
  <si>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</si>
  <si>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</si>
  <si>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</si>
  <si>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</si>
  <si>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</si>
  <si>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</si>
  <si>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</si>
  <si>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</si>
  <si>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</si>
  <si>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</si>
  <si>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</si>
  <si>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</si>
  <si>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</si>
  <si>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</si>
  <si>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</si>
  <si>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</si>
  <si>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</si>
  <si>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</si>
  <si>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</si>
  <si>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</si>
  <si>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</si>
  <si>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</si>
  <si>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</si>
  <si>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</si>
  <si>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</si>
  <si>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</si>
  <si>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</si>
  <si>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</si>
  <si>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</si>
  <si>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</si>
  <si>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</si>
  <si>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</si>
  <si>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</si>
  <si>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</si>
  <si>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</si>
  <si>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</si>
  <si>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</si>
  <si>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</si>
  <si>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</si>
  <si>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</si>
  <si>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</si>
  <si>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</si>
  <si>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</si>
  <si>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</si>
  <si>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</si>
  <si>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</si>
  <si>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</si>
  <si>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</si>
  <si>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</si>
  <si>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</si>
  <si>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</si>
  <si>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</si>
  <si>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</si>
  <si>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</si>
  <si>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</si>
  <si>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</si>
  <si>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</si>
  <si>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</si>
  <si>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</si>
  <si>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</si>
  <si>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</si>
  <si>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</si>
  <si>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</si>
  <si>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</si>
  <si>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</si>
  <si>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</si>
  <si>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</si>
  <si>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</si>
  <si>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</si>
  <si>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</si>
  <si>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</si>
  <si>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</si>
  <si>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</si>
  <si>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</si>
  <si>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</si>
  <si>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</si>
  <si>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</si>
  <si>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</si>
  <si>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</si>
  <si>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</si>
  <si>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</si>
  <si>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</si>
  <si>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</si>
  <si>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</si>
  <si>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</si>
  <si>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</si>
  <si>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</si>
  <si>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</si>
  <si>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</si>
  <si>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</si>
  <si>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</si>
  <si>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</si>
  <si>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</si>
  <si>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</si>
  <si>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</si>
  <si>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</si>
  <si>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</si>
  <si>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</si>
  <si>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</si>
  <si>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</si>
  <si>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</si>
  <si>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</si>
  <si>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</si>
  <si>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</si>
  <si>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</si>
  <si>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</si>
  <si>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</si>
  <si>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</si>
  <si>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</si>
  <si>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</si>
  <si>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</si>
  <si>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</si>
  <si>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</si>
  <si>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</si>
  <si>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</si>
  <si>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</si>
  <si>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</si>
  <si>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</si>
  <si>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</si>
  <si>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</si>
  <si>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</si>
  <si>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</si>
  <si>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</si>
  <si>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</si>
  <si>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</si>
  <si>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</si>
  <si>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</si>
  <si>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</si>
  <si>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</si>
  <si>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</si>
  <si>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</si>
  <si>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</si>
  <si>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</si>
  <si>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</si>
  <si>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</si>
  <si>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</si>
  <si>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</si>
  <si>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</si>
  <si>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</si>
  <si>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</si>
  <si>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</si>
  <si>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</si>
  <si>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</si>
  <si>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</si>
  <si>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</si>
  <si>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</si>
  <si>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</si>
  <si>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</si>
  <si>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</si>
  <si>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</si>
  <si>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</si>
  <si>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</si>
  <si>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</si>
  <si>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</si>
  <si>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</si>
  <si>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</si>
  <si>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</si>
  <si>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</si>
  <si>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</si>
  <si>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</si>
  <si>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</si>
  <si>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</si>
  <si>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</si>
  <si>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</si>
  <si>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</si>
  <si>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</si>
  <si>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</si>
  <si>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</si>
  <si>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</si>
  <si>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</si>
  <si>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</si>
  <si>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</si>
  <si>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</si>
  <si>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</si>
  <si>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</si>
  <si>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</si>
  <si>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</si>
  <si>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</si>
  <si>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</si>
  <si>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</si>
  <si>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</si>
  <si>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</si>
  <si>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</si>
  <si>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</si>
  <si>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</si>
  <si>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</si>
  <si>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</si>
  <si>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</si>
  <si>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</si>
  <si>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</si>
  <si>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</si>
  <si>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</si>
  <si>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</si>
  <si>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</si>
  <si>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</si>
  <si>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</si>
  <si>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</si>
  <si>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</si>
  <si>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</si>
  <si>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</si>
  <si>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</si>
  <si>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</si>
  <si>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</si>
  <si>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</si>
  <si>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</si>
  <si>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</si>
  <si>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</si>
  <si>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</si>
  <si>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</si>
  <si>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</si>
  <si>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</si>
  <si>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</si>
  <si>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</si>
  <si>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</si>
  <si>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</si>
  <si>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</si>
  <si>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</si>
  <si>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</si>
  <si>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</si>
  <si>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</si>
  <si>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</si>
  <si>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</si>
  <si>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</si>
  <si>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</si>
  <si>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</si>
  <si>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</si>
  <si>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</si>
  <si>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</si>
  <si>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</si>
  <si>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</si>
  <si>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</si>
  <si>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</si>
  <si>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</si>
  <si>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</si>
  <si>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</si>
  <si>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</si>
  <si>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</si>
  <si>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</si>
  <si>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</si>
  <si>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</si>
  <si>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</si>
  <si>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</si>
  <si>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</si>
  <si>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</si>
  <si>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</si>
  <si>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</si>
  <si>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</si>
  <si>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</si>
  <si>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</si>
  <si>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</si>
  <si>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</si>
  <si>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</si>
  <si>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</si>
  <si>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</si>
  <si>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</si>
  <si>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</si>
  <si>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</si>
  <si>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</si>
  <si>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</si>
  <si>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</si>
  <si>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</si>
  <si>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</si>
  <si>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</si>
  <si>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</si>
  <si>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</si>
  <si>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</si>
  <si>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</si>
  <si>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</si>
  <si>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</si>
  <si>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</si>
  <si>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</si>
  <si>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</si>
  <si>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</si>
  <si>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</si>
  <si>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</si>
  <si>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</si>
  <si>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</si>
  <si>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</si>
  <si>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</si>
  <si>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</si>
  <si>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</si>
  <si>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</si>
  <si>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</si>
  <si>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</si>
  <si>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</si>
  <si>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</si>
  <si>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</si>
  <si>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</si>
  <si>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</si>
  <si>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</si>
  <si>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</si>
  <si>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</si>
  <si>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</si>
  <si>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</si>
  <si>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</si>
  <si>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</si>
  <si>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</si>
  <si>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</si>
  <si>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</si>
  <si>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</si>
  <si>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</si>
  <si>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</si>
  <si>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</si>
  <si>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</si>
  <si>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</si>
  <si>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</si>
  <si>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</si>
  <si>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</si>
  <si>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</si>
  <si>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</si>
  <si>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</si>
  <si>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</si>
  <si>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</si>
  <si>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</si>
  <si>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</si>
  <si>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</si>
  <si>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</si>
  <si>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</si>
  <si>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</si>
  <si>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</si>
  <si>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</si>
  <si>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</si>
  <si>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</si>
  <si>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</si>
  <si>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</si>
  <si>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</si>
  <si>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</si>
  <si>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</si>
  <si>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</si>
  <si>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</si>
  <si>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</si>
  <si>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</si>
  <si>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</si>
  <si>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</si>
  <si>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</si>
  <si>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</si>
  <si>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</si>
  <si>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</si>
  <si>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</si>
  <si>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</si>
  <si>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</si>
  <si>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</si>
  <si>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</si>
  <si>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</si>
  <si>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</si>
  <si>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</si>
  <si>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</si>
  <si>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</si>
  <si>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</si>
  <si>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</si>
  <si>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</si>
  <si>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</si>
  <si>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</si>
  <si>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</si>
  <si>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</si>
  <si>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</si>
  <si>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</si>
  <si>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</si>
  <si>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</si>
  <si>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</si>
  <si>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</si>
  <si>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</si>
  <si>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</si>
  <si>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</si>
  <si>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</si>
  <si>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</si>
  <si>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</si>
  <si>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</si>
  <si>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</si>
  <si>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</si>
  <si>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</si>
  <si>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</si>
  <si>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</si>
  <si>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</si>
  <si>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</si>
  <si>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</si>
  <si>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</si>
  <si>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</si>
  <si>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</si>
  <si>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</si>
  <si>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</si>
  <si>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</si>
  <si>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</si>
  <si>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</si>
  <si>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</si>
  <si>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</si>
  <si>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</si>
  <si>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</si>
  <si>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</si>
  <si>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</si>
  <si>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</si>
  <si>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</si>
  <si>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</si>
  <si>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</si>
  <si>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</si>
  <si>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</si>
  <si>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</si>
  <si>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</si>
  <si>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</si>
  <si>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</si>
  <si>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</si>
  <si>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</si>
  <si>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</si>
  <si>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</si>
  <si>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</si>
  <si>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</si>
  <si>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</si>
  <si>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</si>
  <si>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</si>
  <si>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</si>
  <si>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</si>
  <si>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</si>
  <si>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</si>
  <si>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</si>
  <si>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</si>
  <si>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</si>
  <si>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</si>
  <si>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</si>
  <si>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</si>
  <si>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</si>
  <si>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</si>
  <si>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</si>
  <si>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</si>
  <si>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</si>
  <si>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</si>
  <si>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</si>
  <si>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</si>
  <si>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</si>
  <si>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</si>
  <si>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</si>
  <si>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</si>
  <si>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</si>
  <si>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</si>
  <si>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</si>
  <si>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</si>
  <si>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</si>
  <si>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</si>
  <si>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</si>
  <si>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</si>
  <si>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</si>
  <si>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</si>
  <si>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</si>
  <si>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</si>
  <si>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</si>
  <si>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</si>
  <si>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</si>
  <si>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</si>
  <si>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</si>
  <si>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</si>
  <si>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</si>
  <si>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</si>
  <si>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</si>
  <si>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</si>
  <si>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</si>
  <si>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</si>
  <si>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</si>
  <si>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</si>
  <si>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</si>
  <si>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</si>
  <si>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</si>
  <si>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</si>
  <si>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</si>
  <si>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</si>
  <si>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</si>
  <si>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</si>
  <si>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</si>
  <si>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</si>
  <si>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</si>
  <si>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</si>
  <si>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</si>
  <si>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</si>
  <si>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</si>
  <si>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</si>
  <si>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</si>
  <si>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</si>
  <si>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</si>
  <si>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</si>
  <si>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</si>
  <si>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</si>
  <si>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</si>
  <si>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</si>
  <si>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</si>
  <si>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</si>
  <si>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</si>
  <si>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</si>
  <si>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</si>
  <si>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</si>
  <si>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</si>
  <si>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</si>
  <si>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</si>
  <si>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</si>
  <si>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</si>
  <si>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</si>
  <si>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</si>
  <si>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</si>
  <si>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</si>
  <si>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</si>
  <si>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</si>
  <si>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</si>
  <si>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</si>
  <si>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</si>
  <si>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</si>
  <si>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</si>
  <si>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</si>
  <si>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</si>
  <si>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</si>
  <si>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</si>
  <si>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</si>
  <si>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</si>
  <si>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</si>
  <si>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</si>
  <si>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</si>
  <si>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</si>
  <si>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</si>
  <si>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</si>
  <si>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</si>
  <si>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</si>
  <si>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</si>
  <si>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</si>
  <si>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</si>
  <si>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</si>
  <si>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</si>
  <si>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</si>
  <si>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</si>
  <si>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</si>
  <si>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</si>
  <si>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</si>
  <si>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</si>
  <si>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</si>
  <si>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</si>
  <si>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</si>
  <si>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</si>
  <si>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</si>
  <si>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</si>
  <si>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</si>
  <si>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</si>
  <si>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</si>
  <si>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</si>
  <si>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</si>
  <si>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</si>
  <si>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</si>
  <si>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</si>
  <si>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</si>
  <si>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</si>
  <si>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</si>
  <si>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</si>
  <si>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</si>
  <si>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</si>
  <si>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</si>
  <si>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</si>
  <si>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</si>
  <si>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</si>
  <si>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</si>
  <si>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</si>
  <si>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</si>
  <si>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</si>
  <si>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</si>
  <si>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</si>
  <si>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</si>
  <si>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</si>
  <si>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</si>
  <si>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</si>
  <si>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</si>
  <si>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</si>
  <si>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</si>
  <si>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</si>
  <si>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</si>
  <si>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</si>
  <si>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</si>
  <si>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</si>
  <si>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</si>
  <si>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</si>
  <si>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</si>
  <si>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</si>
  <si>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</si>
  <si>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</si>
  <si>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</si>
  <si>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</si>
  <si>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</si>
  <si>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</si>
  <si>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</si>
  <si>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</si>
  <si>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</si>
  <si>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</si>
  <si>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</si>
  <si>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</si>
  <si>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</si>
  <si>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</si>
  <si>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</si>
  <si>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</si>
  <si>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</si>
  <si>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</si>
  <si>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</si>
  <si>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</si>
  <si>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</si>
  <si>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</si>
  <si>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</si>
  <si>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</si>
  <si>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</si>
  <si>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</si>
  <si>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</si>
  <si>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</si>
  <si>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</si>
  <si>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</si>
  <si>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</si>
  <si>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</si>
  <si>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</si>
  <si>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</si>
  <si>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</si>
  <si>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</si>
  <si>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</si>
  <si>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</si>
  <si>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</si>
  <si>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</si>
  <si>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</si>
  <si>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</si>
  <si>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</si>
  <si>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</si>
  <si>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</si>
  <si>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</si>
  <si>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</si>
  <si>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</si>
  <si>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</si>
  <si>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</si>
  <si>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</si>
  <si>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</si>
  <si>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</si>
  <si>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</si>
  <si>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</si>
  <si>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</si>
  <si>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</si>
  <si>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</si>
  <si>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</si>
  <si>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</si>
  <si>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</si>
  <si>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</si>
  <si>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</si>
  <si>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</si>
  <si>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</si>
  <si>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</si>
  <si>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</si>
  <si>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</si>
  <si>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</si>
  <si>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</si>
  <si>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</si>
  <si>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</si>
  <si>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</si>
  <si>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</si>
  <si>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</si>
  <si>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</si>
  <si>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</si>
  <si>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</si>
  <si>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</si>
  <si>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</si>
  <si>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</si>
  <si>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</si>
  <si>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</si>
  <si>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</si>
  <si>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</si>
  <si>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</si>
  <si>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</si>
  <si>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</si>
  <si>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</si>
  <si>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</si>
  <si>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</si>
  <si>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</si>
  <si>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</si>
  <si>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</si>
  <si>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</si>
  <si>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</si>
  <si>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</si>
  <si>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</si>
  <si>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</si>
  <si>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</si>
  <si>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</si>
  <si>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</si>
  <si>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</si>
  <si>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</si>
  <si>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</si>
  <si>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</si>
  <si>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</si>
  <si>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</si>
  <si>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</si>
  <si>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</si>
  <si>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</si>
  <si>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</si>
  <si>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</si>
  <si>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</si>
  <si>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</si>
  <si>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</si>
  <si>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</si>
  <si>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</si>
  <si>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</si>
  <si>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</si>
  <si>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</si>
  <si>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</si>
  <si>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</si>
  <si>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</si>
  <si>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</si>
  <si>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</si>
  <si>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</si>
  <si>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</si>
  <si>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</si>
  <si>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</si>
  <si>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</si>
  <si>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</si>
  <si>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</si>
  <si>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</si>
  <si>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</si>
  <si>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</si>
  <si>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</si>
  <si>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</si>
  <si>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</si>
  <si>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</si>
  <si>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</si>
  <si>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</si>
  <si>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</si>
  <si>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</si>
  <si>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</si>
  <si>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</si>
  <si>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</si>
  <si>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</si>
  <si>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</si>
  <si>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</si>
  <si>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</si>
  <si>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</si>
  <si>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</si>
  <si>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</si>
  <si>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</si>
  <si>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</si>
  <si>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</si>
  <si>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</si>
  <si>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</si>
  <si>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</si>
  <si>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</si>
  <si>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</si>
  <si>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</si>
  <si>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</si>
  <si>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</si>
  <si>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</si>
  <si>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</si>
  <si>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</si>
  <si>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</si>
  <si>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</si>
  <si>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</si>
  <si>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</si>
  <si>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</si>
  <si>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</si>
  <si>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</si>
  <si>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</si>
  <si>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</si>
  <si>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</si>
  <si>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</si>
  <si>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</si>
  <si>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</si>
  <si>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</si>
  <si>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</si>
  <si>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</si>
  <si>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</si>
  <si>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</si>
  <si>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</si>
  <si>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</si>
  <si>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</si>
  <si>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</si>
  <si>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</si>
  <si>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</si>
  <si>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</si>
  <si>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</si>
  <si>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</si>
  <si>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</si>
  <si>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</si>
  <si>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</si>
  <si>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</si>
  <si>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</si>
  <si>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</si>
  <si>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</si>
  <si>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</si>
  <si>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</si>
  <si>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</si>
  <si>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</si>
  <si>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</si>
  <si>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</si>
  <si>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</si>
  <si>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</si>
  <si>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</si>
  <si>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</si>
  <si>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</si>
  <si>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</si>
  <si>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</si>
  <si>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</si>
  <si>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</si>
  <si>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</si>
  <si>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</si>
  <si>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</si>
  <si>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</si>
  <si>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</si>
  <si>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</si>
  <si>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</si>
  <si>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</si>
  <si>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</si>
  <si>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</si>
  <si>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</si>
  <si>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</si>
  <si>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</si>
  <si>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</si>
  <si>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</si>
  <si>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</si>
  <si>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</si>
  <si>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</si>
  <si>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</si>
  <si>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</si>
  <si>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</si>
  <si>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</si>
  <si>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</si>
  <si>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</si>
  <si>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</si>
  <si>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</si>
  <si>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</si>
  <si>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</si>
  <si>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</si>
  <si>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</si>
  <si>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</si>
  <si>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</si>
  <si>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</si>
  <si>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</si>
  <si>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</si>
  <si>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</si>
  <si>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</si>
  <si>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</si>
  <si>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</si>
  <si>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</si>
  <si>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</si>
  <si>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</si>
  <si>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</si>
  <si>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</si>
  <si>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</si>
  <si>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</si>
  <si>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</si>
  <si>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</si>
  <si>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</si>
  <si>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</si>
  <si>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</si>
  <si>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</si>
  <si>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</si>
  <si>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</si>
  <si>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</si>
  <si>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</si>
  <si>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</si>
  <si>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</si>
  <si>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</si>
  <si>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</si>
  <si>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</si>
  <si>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</si>
  <si>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</si>
  <si>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</si>
  <si>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</si>
  <si>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</si>
  <si>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</si>
  <si>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</si>
  <si>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</si>
  <si>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</si>
  <si>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</si>
  <si>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</si>
  <si>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</si>
  <si>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</si>
  <si>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</si>
  <si>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</si>
  <si>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</si>
  <si>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</si>
  <si>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</si>
  <si>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</si>
  <si>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</si>
  <si>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</si>
  <si>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</si>
  <si>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</si>
  <si>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</si>
  <si>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</si>
  <si>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</si>
  <si>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</si>
  <si>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</si>
  <si>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</si>
  <si>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</si>
  <si>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</si>
  <si>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</si>
  <si>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</si>
  <si>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</si>
  <si>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</si>
  <si>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</si>
  <si>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</si>
  <si>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</si>
  <si>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</si>
  <si>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</si>
  <si>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</si>
  <si>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</si>
  <si>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</si>
  <si>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</si>
  <si>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</si>
  <si>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</si>
  <si>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</si>
  <si>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</si>
  <si>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</si>
  <si>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</si>
  <si>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</si>
  <si>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</si>
  <si>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</si>
  <si>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</si>
  <si>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</si>
  <si>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</si>
  <si>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</si>
  <si>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</si>
  <si>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</si>
  <si>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</si>
  <si>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</si>
  <si>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</si>
  <si>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</si>
  <si>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</si>
  <si>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</si>
  <si>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</si>
  <si>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</si>
  <si>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</si>
  <si>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</si>
  <si>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</si>
  <si>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</si>
  <si>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</si>
  <si>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</si>
  <si>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</si>
  <si>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</si>
  <si>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</si>
  <si>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</si>
  <si>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</si>
  <si>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</si>
  <si>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</si>
  <si>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</si>
  <si>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</si>
  <si>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</si>
  <si>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</si>
  <si>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</si>
  <si>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</si>
  <si>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</si>
  <si>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</si>
  <si>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</si>
  <si>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</si>
  <si>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</si>
  <si>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</si>
  <si>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</si>
  <si>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</si>
  <si>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</si>
  <si>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</si>
  <si>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</si>
  <si>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</si>
  <si>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</si>
  <si>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</si>
  <si>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</si>
  <si>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</si>
  <si>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</si>
  <si>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</si>
  <si>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</si>
  <si>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</si>
  <si>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</si>
  <si>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</si>
  <si>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</si>
  <si>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</si>
  <si>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</si>
  <si>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</si>
  <si>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</si>
  <si>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</si>
  <si>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</si>
  <si>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</si>
  <si>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</si>
  <si>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</si>
  <si>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</si>
  <si>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</si>
  <si>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</si>
  <si>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</si>
  <si>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</si>
  <si>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</si>
  <si>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</si>
  <si>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</si>
  <si>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</si>
  <si>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</si>
  <si>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</si>
  <si>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</si>
  <si>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</si>
  <si>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</si>
  <si>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</si>
  <si>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</si>
  <si>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</si>
  <si>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</si>
  <si>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</si>
  <si>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</si>
  <si>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</si>
  <si>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</si>
  <si>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</si>
  <si>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</si>
  <si>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</si>
  <si>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</si>
  <si>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</si>
  <si>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</si>
  <si>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</si>
  <si>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</si>
  <si>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</si>
  <si>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</si>
  <si>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</si>
  <si>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</si>
  <si>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</si>
  <si>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</si>
  <si>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</si>
  <si>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</si>
  <si>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</si>
  <si>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</si>
  <si>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</si>
  <si>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</si>
  <si>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</si>
  <si>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</si>
  <si>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</si>
  <si>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</si>
  <si>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</si>
  <si>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</si>
  <si>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</si>
  <si>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</si>
  <si>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</si>
  <si>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</si>
  <si>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</si>
  <si>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</si>
  <si>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</si>
  <si>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</si>
  <si>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</si>
  <si>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</si>
  <si>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</si>
  <si>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</si>
  <si>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</si>
  <si>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</si>
  <si>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</si>
  <si>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</si>
  <si>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</si>
  <si>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</si>
  <si>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</si>
  <si>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</si>
  <si>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</si>
  <si>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</si>
  <si>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</si>
  <si>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</si>
  <si>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</si>
  <si>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</si>
  <si>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</si>
  <si>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</si>
  <si>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</si>
  <si>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</si>
  <si>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</si>
  <si>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</si>
  <si>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</si>
  <si>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</si>
  <si>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</si>
  <si>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</si>
  <si>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</si>
  <si>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</si>
  <si>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</si>
  <si>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</si>
  <si>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</si>
  <si>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</si>
  <si>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</si>
  <si>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</si>
  <si>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</si>
  <si>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</si>
  <si>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</si>
  <si>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</si>
  <si>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</si>
  <si>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</si>
  <si>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</si>
  <si>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</si>
  <si>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</si>
  <si>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</si>
  <si>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</si>
  <si>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</si>
  <si>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</si>
  <si>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</si>
  <si>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</si>
  <si>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</si>
  <si>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</si>
  <si>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</si>
  <si>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</si>
  <si>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</si>
  <si>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</si>
  <si>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</si>
  <si>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</si>
  <si>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</si>
  <si>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</si>
  <si>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</si>
  <si>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</si>
  <si>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</si>
  <si>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</si>
  <si>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</si>
  <si>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</si>
  <si>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</si>
  <si>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</si>
  <si>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</si>
  <si>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</si>
  <si>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</si>
  <si>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</si>
  <si>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</si>
  <si>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</si>
  <si>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</si>
  <si>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</si>
  <si>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</si>
  <si>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</si>
  <si>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</si>
  <si>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</si>
  <si>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</si>
  <si>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</si>
  <si>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</si>
  <si>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</si>
  <si>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</si>
  <si>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</si>
  <si>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</si>
  <si>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</si>
  <si>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</si>
  <si>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</si>
  <si>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</si>
  <si>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</si>
  <si>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</si>
  <si>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</si>
  <si>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</si>
  <si>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</si>
  <si>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</si>
  <si>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</si>
  <si>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</si>
  <si>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</si>
  <si>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</si>
  <si>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</si>
  <si>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</si>
  <si>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</si>
  <si>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</si>
  <si>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</si>
  <si>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</si>
  <si>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</si>
  <si>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</si>
  <si>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</si>
  <si>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</si>
  <si>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</si>
  <si>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</si>
  <si>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</si>
  <si>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</si>
  <si>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</si>
  <si>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</si>
  <si>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</si>
  <si>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</si>
  <si>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</si>
  <si>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</si>
  <si>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</si>
  <si>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</si>
  <si>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</si>
  <si>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</si>
  <si>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</si>
  <si>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</si>
  <si>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</si>
  <si>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</si>
  <si>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</si>
  <si>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</si>
  <si>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</si>
  <si>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</si>
  <si>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</si>
  <si>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</si>
  <si>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</si>
  <si>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</si>
  <si>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</si>
  <si>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</si>
  <si>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</si>
  <si>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</si>
  <si>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</si>
  <si>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</si>
  <si>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</si>
  <si>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</si>
  <si>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</si>
  <si>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</si>
  <si>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</si>
  <si>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</si>
  <si>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</si>
  <si>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</si>
  <si>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</si>
  <si>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</si>
  <si>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</si>
  <si>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</si>
  <si>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</si>
  <si>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</si>
  <si>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</si>
  <si>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</si>
  <si>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</si>
  <si>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</si>
  <si>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</si>
  <si>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</si>
  <si>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</si>
  <si>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</si>
  <si>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</si>
  <si>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</si>
  <si>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</si>
  <si>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</si>
  <si>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</si>
  <si>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</si>
  <si>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</si>
  <si>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</si>
  <si>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</si>
  <si>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</si>
  <si>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</si>
  <si>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</si>
  <si>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</si>
  <si>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</si>
  <si>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</si>
  <si>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</si>
  <si>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</si>
  <si>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</si>
  <si>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</si>
  <si>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</si>
  <si>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</si>
  <si>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</si>
  <si>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</si>
  <si>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</si>
  <si>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</si>
  <si>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</si>
  <si>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</si>
  <si>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</si>
  <si>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</si>
  <si>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</si>
  <si>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</si>
  <si>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</si>
  <si>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</si>
  <si>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</si>
  <si>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</si>
  <si>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</si>
  <si>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</si>
  <si>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</si>
  <si>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</si>
  <si>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</si>
  <si>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</si>
  <si>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</si>
  <si>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</si>
  <si>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</si>
  <si>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</si>
  <si>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</si>
  <si>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</si>
  <si>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</si>
  <si>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</si>
  <si>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</si>
  <si>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</si>
  <si>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</si>
  <si>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</si>
  <si>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</si>
  <si>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</si>
  <si>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</si>
  <si>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</si>
  <si>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</si>
  <si>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</si>
  <si>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</si>
  <si>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</si>
  <si>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</si>
  <si>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</si>
  <si>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</si>
  <si>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</si>
  <si>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</si>
  <si>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</si>
  <si>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</si>
  <si>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</si>
  <si>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</si>
  <si>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</si>
  <si>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</si>
  <si>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</si>
  <si>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</si>
  <si>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</si>
  <si>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</si>
  <si>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</si>
  <si>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</si>
  <si>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</si>
  <si>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</si>
  <si>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</si>
  <si>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</si>
  <si>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</si>
  <si>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</si>
  <si>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</si>
  <si>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</si>
  <si>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</si>
  <si>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</si>
  <si>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</si>
  <si>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</si>
  <si>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</si>
  <si>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</si>
  <si>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</si>
  <si>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</si>
  <si>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</si>
  <si>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</si>
  <si>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</si>
  <si>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</si>
  <si>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</si>
  <si>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</si>
  <si>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</si>
  <si>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</si>
  <si>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</si>
  <si>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</si>
  <si>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</si>
  <si>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</si>
  <si>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</si>
  <si>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</si>
  <si>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</si>
  <si>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</si>
  <si>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</si>
  <si>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</si>
  <si>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</si>
  <si>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</si>
  <si>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</si>
  <si>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</si>
  <si>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</si>
  <si>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</si>
  <si>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</si>
  <si>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</si>
  <si>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</si>
  <si>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</si>
  <si>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</si>
  <si>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</si>
  <si>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</si>
  <si>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</si>
  <si>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</si>
  <si>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</si>
  <si>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</si>
  <si>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</si>
  <si>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</si>
  <si>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</si>
  <si>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</si>
  <si>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</si>
  <si>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</si>
  <si>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</si>
  <si>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</si>
  <si>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</si>
  <si>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</si>
  <si>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</si>
  <si>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</si>
  <si>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</si>
  <si>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</si>
  <si>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</si>
  <si>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</si>
  <si>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</si>
  <si>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</si>
  <si>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</si>
  <si>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</si>
  <si>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</si>
  <si>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</si>
  <si>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</si>
  <si>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</si>
  <si>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</si>
  <si>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</si>
  <si>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</si>
  <si>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</si>
  <si>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</si>
  <si>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</si>
  <si>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</si>
  <si>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</si>
  <si>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</si>
  <si>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</si>
  <si>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</si>
  <si>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</si>
  <si>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</si>
  <si>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</si>
  <si>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</si>
  <si>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</si>
  <si>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</si>
  <si>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</si>
  <si>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</si>
  <si>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</si>
  <si>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</si>
  <si>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</si>
  <si>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</si>
  <si>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</si>
  <si>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</si>
  <si>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</si>
  <si>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</si>
  <si>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</si>
  <si>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</si>
  <si>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</si>
  <si>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</si>
  <si>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</si>
  <si>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</si>
  <si>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</si>
  <si>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</si>
  <si>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</si>
  <si>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</si>
  <si>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</si>
  <si>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</si>
  <si>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</si>
  <si>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</si>
  <si>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</si>
  <si>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</si>
  <si>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</si>
  <si>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</si>
  <si>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</si>
  <si>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</si>
  <si>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</si>
  <si>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</si>
  <si>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</si>
  <si>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</si>
  <si>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</si>
  <si>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</si>
  <si>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</si>
  <si>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</si>
  <si>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</si>
  <si>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</si>
  <si>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</si>
  <si>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</si>
  <si>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</si>
  <si>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</si>
  <si>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</si>
  <si>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</si>
  <si>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</si>
  <si>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</si>
  <si>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</si>
  <si>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</si>
  <si>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</si>
  <si>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</si>
  <si>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</si>
  <si>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</si>
  <si>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</si>
  <si>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</si>
  <si>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</si>
  <si>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</si>
  <si>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</si>
  <si>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</si>
  <si>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</si>
  <si>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</si>
  <si>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</si>
  <si>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</si>
  <si>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</si>
  <si>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</si>
  <si>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</si>
  <si>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</si>
  <si>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</si>
  <si>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</si>
  <si>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</si>
  <si>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</si>
  <si>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</si>
  <si>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</si>
  <si>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</si>
  <si>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</si>
  <si>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</si>
  <si>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</si>
  <si>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</si>
  <si>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</si>
  <si>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</si>
  <si>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</si>
  <si>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</si>
  <si>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</si>
  <si>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</si>
  <si>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</si>
  <si>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</si>
  <si>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</si>
  <si>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</si>
  <si>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</si>
  <si>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</si>
  <si>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</si>
  <si>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</si>
  <si>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</si>
  <si>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</si>
  <si>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</si>
  <si>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</si>
  <si>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</si>
  <si>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</si>
  <si>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</si>
  <si>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</si>
  <si>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</si>
  <si>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</si>
  <si>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</si>
  <si>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</si>
  <si>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</si>
  <si>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</si>
  <si>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</si>
  <si>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</si>
  <si>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</si>
  <si>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</si>
  <si>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</si>
  <si>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</si>
  <si>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</si>
  <si>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</si>
  <si>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</si>
  <si>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</si>
  <si>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</si>
  <si>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</si>
  <si>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</si>
  <si>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</si>
  <si>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</si>
  <si>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</si>
  <si>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</si>
  <si>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</si>
  <si>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</si>
  <si>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</si>
  <si>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</si>
  <si>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</si>
  <si>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</si>
  <si>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</si>
  <si>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</si>
  <si>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</si>
  <si>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</si>
  <si>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</si>
  <si>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</si>
  <si>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</si>
  <si>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</si>
  <si>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</si>
  <si>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</si>
  <si>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</si>
  <si>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</si>
  <si>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</si>
  <si>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</si>
  <si>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</si>
  <si>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</si>
  <si>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</si>
  <si>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</si>
  <si>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</si>
  <si>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</si>
  <si>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</si>
  <si>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</si>
  <si>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</si>
  <si>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</si>
  <si>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</si>
  <si>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</si>
  <si>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</si>
  <si>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</si>
  <si>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</si>
  <si>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</si>
  <si>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</si>
  <si>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</si>
  <si>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</si>
  <si>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</si>
  <si>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</si>
  <si>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</si>
  <si>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</si>
  <si>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</si>
  <si>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</si>
  <si>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</si>
  <si>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</si>
  <si>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</si>
  <si>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</si>
  <si>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</si>
  <si>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</si>
  <si>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</si>
  <si>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</si>
  <si>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</si>
  <si>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</si>
  <si>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</si>
  <si>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</si>
  <si>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</si>
  <si>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</si>
  <si>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</si>
  <si>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</si>
  <si>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</si>
  <si>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</si>
  <si>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</si>
  <si>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</si>
  <si>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</si>
  <si>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</si>
  <si>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</si>
  <si>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</si>
  <si>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</si>
  <si>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</si>
  <si>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</si>
  <si>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</si>
  <si>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</si>
  <si>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</si>
  <si>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</si>
  <si>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</si>
  <si>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</si>
  <si>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</si>
  <si>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</si>
  <si>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</si>
  <si>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</si>
  <si>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</si>
  <si>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</si>
  <si>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</si>
  <si>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</si>
  <si>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</si>
  <si>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</si>
  <si>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</si>
  <si>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</si>
  <si>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</si>
  <si>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</si>
  <si>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</si>
  <si>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</si>
  <si>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</si>
  <si>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</si>
  <si>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</si>
  <si>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</si>
  <si>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</si>
  <si>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</si>
  <si>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</si>
  <si>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</si>
  <si>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</si>
  <si>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</si>
  <si>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</si>
  <si>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</si>
  <si>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</si>
  <si>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</si>
  <si>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</si>
  <si>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</si>
  <si>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</si>
  <si>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</si>
  <si>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</si>
  <si>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</si>
  <si>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</si>
  <si>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</si>
  <si>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</si>
  <si>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</si>
  <si>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</si>
  <si>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</si>
  <si>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</si>
  <si>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</si>
  <si>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</si>
  <si>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</si>
  <si>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</si>
  <si>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</si>
  <si>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</si>
  <si>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</si>
  <si>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</si>
  <si>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</si>
  <si>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</si>
  <si>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</si>
  <si>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</si>
  <si>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</si>
  <si>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</si>
  <si>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</si>
  <si>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</si>
  <si>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</si>
  <si>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</si>
  <si>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</si>
  <si>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</si>
  <si>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</si>
  <si>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</si>
  <si>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</si>
  <si>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</si>
  <si>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</si>
  <si>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</si>
  <si>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</si>
  <si>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</si>
  <si>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</si>
  <si>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</si>
  <si>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</si>
  <si>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</si>
  <si>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</si>
  <si>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</si>
  <si>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</si>
  <si>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</si>
  <si>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</si>
  <si>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</si>
  <si>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</si>
  <si>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</si>
  <si>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</si>
  <si>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</si>
  <si>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</si>
  <si>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</si>
  <si>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</si>
  <si>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</si>
  <si>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</si>
  <si>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</si>
  <si>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</si>
  <si>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</si>
  <si>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</si>
  <si>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</si>
  <si>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</si>
  <si>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</si>
  <si>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</si>
  <si>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</si>
  <si>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</si>
  <si>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</si>
  <si>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</si>
  <si>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</si>
  <si>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</si>
  <si>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</si>
  <si>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</si>
  <si>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</si>
  <si>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</si>
  <si>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</si>
  <si>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</si>
  <si>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</si>
  <si>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</si>
  <si>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</si>
  <si>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</si>
  <si>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</si>
  <si>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</si>
  <si>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</si>
  <si>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</si>
  <si>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</si>
  <si>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</si>
  <si>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</si>
  <si>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</si>
  <si>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</si>
  <si>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</si>
  <si>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</si>
  <si>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</si>
  <si>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</si>
  <si>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</si>
  <si>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</si>
  <si>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</si>
  <si>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</si>
  <si>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</si>
  <si>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</si>
  <si>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</si>
  <si>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</si>
  <si>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</si>
  <si>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</si>
  <si>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</si>
  <si>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</si>
  <si>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</si>
  <si>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</si>
  <si>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</si>
  <si>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</si>
  <si>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</si>
  <si>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</si>
  <si>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</si>
  <si>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</si>
  <si>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</si>
  <si>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</si>
  <si>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</si>
  <si>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</si>
  <si>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</si>
  <si>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</si>
  <si>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</si>
  <si>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</si>
  <si>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</si>
  <si>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</si>
  <si>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</si>
  <si>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</si>
  <si>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</si>
  <si>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</si>
  <si>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</si>
  <si>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</si>
  <si>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</si>
  <si>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</si>
  <si>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</si>
  <si>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</si>
  <si>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</si>
  <si>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</si>
  <si>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</si>
  <si>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</si>
  <si>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</si>
  <si>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</si>
  <si>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</si>
  <si>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</si>
  <si>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</si>
  <si>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</si>
  <si>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</si>
  <si>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</si>
  <si>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</si>
  <si>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</si>
  <si>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</si>
  <si>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</si>
  <si>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</si>
  <si>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</si>
  <si>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</si>
  <si>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</si>
  <si>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</si>
  <si>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</si>
  <si>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</si>
  <si>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</si>
  <si>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</si>
  <si>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</si>
  <si>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</si>
  <si>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</si>
  <si>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</si>
  <si>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</si>
  <si>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</si>
  <si>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</si>
  <si>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</si>
  <si>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</si>
  <si>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</si>
  <si>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</si>
  <si>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</si>
  <si>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</si>
  <si>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</si>
  <si>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</si>
  <si>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</si>
  <si>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</si>
  <si>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</si>
  <si>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</si>
  <si>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</si>
  <si>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</si>
  <si>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</si>
  <si>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</si>
  <si>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</si>
  <si>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</si>
  <si>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</si>
  <si>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</si>
  <si>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</si>
  <si>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</si>
  <si>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</si>
  <si>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</si>
  <si>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</si>
  <si>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</si>
  <si>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</si>
  <si>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</si>
  <si>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</si>
  <si>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</si>
  <si>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</si>
  <si>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</si>
  <si>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</si>
  <si>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</si>
  <si>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</si>
  <si>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</si>
  <si>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</si>
  <si>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</si>
  <si>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</si>
  <si>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</si>
  <si>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</si>
  <si>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</si>
  <si>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</si>
  <si>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</si>
  <si>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</si>
  <si>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</si>
  <si>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</si>
  <si>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</si>
  <si>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</si>
  <si>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</si>
  <si>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</si>
  <si>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</si>
  <si>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</si>
  <si>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</si>
  <si>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</si>
  <si>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</si>
  <si>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</si>
  <si>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</si>
  <si>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</si>
  <si>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</si>
  <si>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</si>
  <si>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</si>
  <si>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</si>
  <si>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</si>
  <si>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</si>
  <si>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</si>
  <si>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</si>
  <si>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</si>
  <si>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</si>
  <si>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</si>
  <si>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</si>
  <si>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</si>
  <si>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</si>
  <si>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</si>
  <si>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</si>
  <si>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</si>
  <si>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</si>
  <si>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</si>
  <si>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</si>
  <si>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</si>
  <si>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</si>
  <si>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</si>
  <si>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</si>
  <si>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</si>
  <si>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</si>
  <si>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</si>
  <si>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</si>
  <si>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</si>
  <si>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</si>
  <si>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</si>
  <si>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</si>
  <si>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</si>
  <si>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</si>
  <si>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</si>
  <si>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</si>
  <si>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</si>
  <si>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</si>
  <si>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</si>
  <si>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</si>
  <si>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</si>
  <si>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</si>
  <si>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</si>
  <si>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</si>
  <si>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</si>
  <si>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</si>
  <si>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</si>
  <si>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</si>
  <si>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</si>
  <si>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</si>
  <si>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</si>
  <si>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</si>
  <si>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</si>
  <si>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</si>
  <si>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</si>
  <si>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</si>
  <si>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</si>
  <si>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</si>
  <si>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</si>
  <si>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</si>
  <si>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</si>
  <si>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</si>
  <si>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</si>
  <si>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</si>
  <si>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</si>
  <si>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</si>
  <si>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</si>
  <si>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</si>
  <si>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</si>
  <si>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</si>
  <si>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</si>
  <si>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</si>
  <si>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</si>
  <si>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</si>
  <si>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</si>
  <si>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</si>
  <si>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</si>
  <si>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</si>
  <si>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</si>
  <si>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</si>
  <si>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</si>
  <si>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</si>
  <si>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</si>
  <si>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</si>
  <si>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</si>
  <si>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</si>
  <si>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</si>
  <si>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</si>
  <si>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</si>
  <si>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</si>
  <si>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</si>
  <si>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</si>
  <si>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</si>
  <si>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</si>
  <si>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</si>
  <si>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</si>
  <si>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</si>
  <si>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</si>
  <si>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</si>
  <si>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</si>
  <si>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</si>
  <si>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</si>
  <si>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</si>
  <si>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</si>
  <si>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</si>
  <si>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</si>
  <si>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</si>
  <si>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</si>
  <si>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</si>
  <si>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</si>
  <si>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</si>
  <si>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</si>
  <si>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</si>
  <si>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</si>
  <si>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</si>
  <si>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</si>
  <si>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</si>
  <si>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</si>
  <si>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</si>
  <si>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</si>
  <si>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</si>
  <si>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</si>
  <si>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</si>
  <si>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</si>
  <si>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</si>
  <si>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</si>
  <si>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</si>
  <si>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</si>
  <si>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</si>
  <si>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</si>
  <si>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</si>
  <si>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</si>
  <si>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</si>
  <si>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</si>
  <si>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</si>
  <si>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</si>
  <si>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</si>
  <si>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</si>
  <si>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</si>
  <si>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</si>
  <si>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</si>
  <si>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</si>
  <si>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</si>
  <si>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</si>
  <si>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</si>
  <si>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</si>
  <si>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</si>
  <si>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</si>
  <si>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</si>
  <si>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</si>
  <si>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</si>
  <si>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</si>
  <si>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</si>
  <si>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</si>
  <si>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</si>
  <si>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</si>
  <si>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</si>
  <si>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</si>
  <si>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</si>
  <si>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</si>
  <si>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</si>
  <si>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</si>
  <si>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</si>
  <si>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</si>
  <si>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</si>
  <si>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</si>
  <si>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</si>
  <si>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</si>
  <si>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</si>
  <si>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</si>
  <si>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</si>
  <si>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</si>
  <si>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</si>
  <si>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</si>
  <si>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</si>
  <si>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</si>
  <si>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</si>
  <si>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</si>
  <si>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</si>
  <si>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</si>
  <si>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</si>
  <si>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</si>
  <si>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</si>
  <si>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</si>
  <si>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</si>
  <si>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</si>
  <si>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</si>
  <si>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</si>
  <si>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</si>
  <si>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</si>
  <si>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</si>
  <si>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</si>
  <si>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</si>
  <si>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</si>
  <si>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</si>
  <si>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</si>
  <si>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</si>
  <si>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</si>
  <si>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</si>
  <si>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</si>
  <si>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</si>
  <si>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</si>
  <si>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</si>
  <si>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</si>
  <si>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</si>
  <si>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</si>
  <si>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</si>
  <si>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</si>
  <si>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</si>
  <si>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</si>
  <si>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</si>
  <si>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</si>
  <si>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</si>
  <si>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</si>
  <si>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</si>
  <si>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</si>
  <si>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</si>
  <si>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</si>
  <si>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</si>
  <si>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</si>
  <si>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</si>
  <si>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</si>
  <si>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</si>
  <si>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</si>
  <si>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</si>
  <si>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</si>
  <si>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</si>
  <si>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</si>
  <si>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</si>
  <si>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</si>
  <si>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</si>
  <si>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</si>
  <si>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</si>
  <si>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</si>
  <si>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</si>
  <si>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</si>
  <si>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</si>
  <si>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</si>
  <si>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</si>
  <si>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</si>
  <si>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</si>
  <si>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</si>
  <si>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</si>
  <si>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</si>
  <si>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</si>
  <si>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</si>
  <si>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</si>
  <si>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</si>
  <si>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</si>
  <si>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</si>
  <si>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</si>
  <si>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</si>
  <si>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</si>
  <si>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</si>
  <si>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</si>
  <si>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</si>
  <si>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</si>
  <si>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</si>
  <si>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</si>
  <si>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</si>
  <si>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</si>
  <si>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</si>
  <si>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</si>
  <si>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</si>
  <si>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</si>
  <si>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</si>
  <si>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</si>
  <si>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</si>
  <si>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</si>
  <si>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</si>
  <si>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</si>
  <si>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</si>
  <si>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</si>
  <si>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</si>
  <si>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</si>
  <si>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</si>
  <si>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</si>
  <si>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</si>
  <si>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</si>
  <si>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</si>
  <si>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</si>
  <si>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</si>
  <si>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</si>
  <si>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</si>
  <si>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</si>
  <si>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</si>
  <si>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</si>
  <si>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</si>
  <si>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</si>
  <si>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</si>
  <si>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</si>
  <si>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</si>
  <si>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</si>
  <si>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</si>
  <si>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</si>
  <si>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</si>
  <si>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</si>
  <si>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</si>
  <si>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</si>
  <si>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</si>
  <si>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</si>
  <si>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</si>
  <si>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</si>
  <si>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</si>
  <si>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</si>
  <si>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</si>
  <si>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</si>
  <si>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</si>
  <si>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</si>
  <si>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</si>
  <si>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</si>
  <si>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</si>
  <si>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</si>
  <si>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</si>
  <si>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</si>
  <si>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</si>
  <si>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</si>
  <si>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</si>
  <si>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</si>
  <si>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</si>
  <si>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</si>
  <si>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</si>
  <si>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</si>
  <si>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</si>
  <si>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</si>
  <si>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</si>
  <si>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</si>
  <si>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</si>
  <si>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</si>
  <si>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</si>
  <si>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</si>
  <si>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</si>
  <si>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</si>
  <si>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</si>
  <si>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</si>
  <si>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</si>
  <si>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</si>
  <si>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</si>
  <si>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</si>
  <si>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</si>
  <si>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</si>
  <si>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</si>
  <si>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</si>
  <si>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</si>
  <si>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</si>
  <si>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</si>
  <si>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</si>
  <si>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</si>
  <si>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</si>
  <si>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</si>
  <si>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</si>
  <si>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</si>
  <si>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</si>
  <si>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</si>
  <si>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</si>
  <si>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</si>
  <si>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</si>
  <si>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</si>
  <si>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</si>
  <si>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</si>
  <si>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</si>
  <si>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</si>
  <si>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</si>
  <si>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</si>
  <si>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</si>
  <si>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</si>
  <si>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</si>
  <si>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</si>
  <si>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</si>
  <si>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</si>
  <si>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</si>
  <si>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</si>
  <si>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</si>
  <si>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</si>
  <si>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</si>
  <si>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</si>
  <si>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</si>
  <si>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</si>
  <si>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</si>
  <si>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</si>
  <si>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</si>
  <si>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</si>
  <si>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</si>
  <si>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</si>
  <si>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</si>
  <si>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</si>
  <si>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</si>
  <si>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</si>
  <si>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</si>
  <si>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</si>
  <si>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</si>
  <si>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</si>
  <si>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</si>
  <si>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</si>
  <si>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</si>
  <si>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</si>
  <si>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</si>
  <si>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</si>
  <si>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</si>
  <si>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</si>
  <si>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</si>
  <si>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</si>
  <si>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</si>
  <si>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</si>
  <si>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</si>
  <si>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</si>
  <si>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</si>
  <si>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</si>
  <si>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</si>
  <si>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</si>
  <si>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</si>
  <si>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</si>
  <si>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</si>
  <si>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</si>
  <si>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</si>
  <si>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</si>
  <si>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</si>
  <si>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</si>
  <si>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</si>
  <si>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</si>
  <si>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</si>
  <si>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</si>
  <si>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</si>
  <si>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</si>
  <si>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</si>
  <si>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</si>
  <si>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</si>
  <si>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</si>
  <si>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</si>
  <si>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</si>
  <si>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</si>
  <si>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</si>
  <si>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</si>
  <si>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</si>
  <si>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</si>
  <si>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</si>
  <si>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</si>
  <si>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</si>
  <si>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</si>
  <si>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</si>
  <si>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</si>
  <si>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</si>
  <si>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</si>
  <si>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</si>
  <si>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</si>
  <si>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</si>
  <si>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</si>
  <si>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</si>
  <si>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</si>
  <si>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</si>
  <si>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</si>
  <si>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</si>
  <si>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</si>
  <si>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</si>
  <si>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</si>
  <si>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</si>
  <si>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</si>
  <si>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</si>
  <si>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</si>
  <si>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</si>
  <si>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</si>
  <si>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</si>
  <si>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</si>
  <si>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</si>
  <si>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</si>
  <si>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</si>
  <si>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</si>
  <si>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</si>
  <si>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</si>
  <si>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</si>
  <si>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</si>
  <si>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</si>
  <si>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</si>
  <si>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</si>
  <si>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</si>
  <si>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</si>
  <si>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</si>
  <si>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</si>
  <si>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</si>
  <si>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</si>
  <si>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</si>
  <si>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</si>
  <si>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</si>
  <si>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</si>
  <si>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</si>
  <si>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</si>
  <si>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</si>
  <si>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</si>
  <si>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</si>
  <si>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</si>
  <si>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</si>
  <si>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</si>
  <si>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</si>
  <si>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</si>
  <si>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</si>
  <si>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</si>
  <si>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</si>
  <si>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</si>
  <si>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</si>
  <si>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</si>
  <si>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</si>
  <si>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</si>
  <si>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</si>
  <si>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</si>
  <si>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</si>
  <si>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</si>
  <si>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</si>
  <si>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</si>
  <si>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</si>
  <si>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</si>
  <si>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</si>
  <si>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</si>
  <si>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</si>
  <si>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</si>
  <si>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</si>
  <si>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</si>
  <si>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</si>
  <si>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</si>
  <si>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</si>
  <si>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</si>
  <si>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</si>
  <si>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</si>
  <si>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</si>
  <si>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</si>
  <si>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</si>
  <si>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</si>
  <si>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</si>
  <si>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</si>
  <si>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</si>
  <si>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</si>
  <si>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</si>
  <si>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</si>
  <si>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</si>
  <si>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</si>
  <si>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</si>
  <si>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</si>
  <si>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</si>
  <si>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</si>
  <si>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</si>
  <si>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</si>
  <si>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</si>
  <si>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</si>
  <si>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</si>
  <si>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</si>
  <si>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</si>
  <si>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</si>
  <si>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</si>
  <si>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</si>
  <si>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</si>
  <si>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</si>
  <si>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</si>
  <si>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</si>
  <si>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</si>
  <si>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</si>
  <si>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</si>
  <si>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</si>
  <si>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</si>
  <si>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</si>
  <si>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</si>
  <si>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</si>
  <si>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</si>
  <si>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</si>
  <si>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</si>
  <si>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</si>
  <si>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</si>
  <si>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</si>
  <si>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</si>
  <si>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</si>
  <si>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</si>
  <si>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</si>
  <si>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</si>
  <si>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</si>
  <si>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</si>
  <si>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</si>
  <si>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</si>
  <si>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</si>
  <si>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</si>
  <si>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</si>
  <si>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</si>
  <si>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</si>
  <si>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</si>
  <si>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</si>
  <si>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</si>
  <si>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</si>
  <si>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</si>
  <si>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</si>
  <si>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</si>
  <si>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</si>
  <si>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</si>
  <si>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</si>
  <si>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</si>
  <si>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</si>
  <si>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</si>
  <si>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</si>
  <si>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</si>
  <si>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</si>
  <si>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</si>
  <si>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</si>
  <si>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</si>
  <si>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</si>
  <si>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</si>
  <si>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</si>
  <si>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</si>
  <si>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</si>
  <si>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</si>
  <si>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</si>
  <si>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</si>
  <si>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</si>
  <si>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</si>
  <si>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</si>
  <si>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</si>
  <si>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</si>
  <si>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</si>
  <si>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</si>
  <si>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</si>
  <si>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</si>
  <si>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</si>
  <si>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</si>
  <si>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</si>
  <si>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</si>
  <si>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</si>
  <si>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</si>
  <si>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</si>
  <si>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</si>
  <si>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</si>
  <si>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</si>
  <si>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</si>
  <si>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</si>
  <si>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</si>
  <si>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</si>
  <si>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</si>
  <si>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</si>
  <si>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</si>
  <si>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</si>
  <si>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</si>
  <si>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</si>
  <si>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</si>
  <si>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</si>
  <si>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</si>
  <si>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</si>
  <si>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</si>
  <si>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</si>
  <si>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</si>
  <si>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</si>
  <si>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</si>
  <si>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</si>
  <si>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</si>
  <si>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</si>
  <si>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</si>
  <si>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</si>
  <si>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</si>
  <si>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</si>
  <si>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</si>
  <si>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</si>
  <si>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</si>
  <si>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</si>
  <si>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</si>
  <si>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</si>
  <si>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</si>
  <si>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</si>
  <si>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</si>
  <si>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</si>
  <si>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</si>
  <si>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</si>
  <si>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</si>
  <si>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</si>
  <si>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</si>
  <si>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</si>
  <si>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</si>
  <si>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</si>
  <si>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</si>
  <si>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</si>
  <si>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</si>
  <si>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</si>
  <si>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</si>
  <si>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</si>
  <si>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</si>
  <si>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</si>
  <si>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</si>
  <si>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</si>
  <si>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</si>
  <si>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</si>
  <si>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</si>
  <si>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</si>
  <si>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</si>
  <si>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</si>
  <si>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</si>
  <si>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</si>
  <si>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</si>
  <si>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</si>
  <si>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</si>
  <si>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</si>
  <si>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</si>
  <si>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</si>
  <si>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</si>
  <si>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</si>
  <si>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</si>
  <si>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</si>
  <si>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</si>
  <si>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</si>
  <si>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</si>
  <si>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</si>
  <si>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</si>
  <si>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</si>
  <si>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</si>
  <si>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</si>
  <si>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</si>
  <si>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</si>
  <si>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</si>
  <si>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</si>
  <si>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</si>
  <si>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</si>
  <si>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</si>
  <si>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</si>
  <si>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</si>
  <si>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</si>
  <si>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</si>
  <si>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</si>
  <si>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</si>
  <si>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</si>
  <si>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</si>
  <si>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</si>
  <si>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</si>
  <si>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</si>
  <si>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</si>
  <si>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</si>
  <si>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</si>
  <si>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</si>
  <si>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</si>
  <si>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</si>
  <si>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</si>
  <si>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</si>
  <si>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</si>
  <si>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</si>
  <si>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</si>
  <si>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</si>
  <si>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</si>
  <si>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</si>
  <si>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</si>
  <si>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</si>
  <si>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</si>
  <si>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</si>
  <si>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</si>
  <si>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</si>
  <si>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</si>
  <si>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</si>
  <si>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</si>
  <si>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</si>
  <si>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</si>
  <si>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</si>
  <si>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</si>
  <si>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</si>
  <si>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</si>
  <si>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</si>
  <si>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</si>
  <si>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</si>
  <si>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</si>
  <si>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</si>
  <si>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</si>
  <si>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</si>
  <si>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</si>
  <si>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</si>
  <si>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</si>
  <si>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</si>
  <si>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</si>
  <si>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</si>
  <si>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</si>
  <si>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</si>
  <si>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</si>
  <si>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</si>
  <si>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</si>
  <si>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</si>
  <si>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</si>
  <si>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</si>
  <si>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</si>
  <si>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</si>
  <si>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</si>
  <si>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</si>
  <si>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</si>
  <si>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</si>
  <si>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</si>
  <si>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</si>
  <si>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</si>
  <si>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</si>
  <si>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</si>
  <si>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</si>
  <si>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</si>
  <si>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</si>
  <si>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</si>
  <si>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</si>
  <si>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</si>
  <si>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</si>
  <si>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</si>
  <si>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</si>
  <si>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</si>
  <si>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</si>
  <si>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</si>
  <si>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</si>
  <si>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</si>
  <si>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</si>
  <si>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</si>
  <si>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</si>
  <si>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</si>
  <si>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</si>
  <si>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</si>
  <si>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</si>
  <si>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</si>
  <si>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</si>
  <si>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</si>
  <si>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</si>
  <si>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</si>
  <si>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</si>
  <si>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</si>
  <si>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</si>
  <si>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</si>
  <si>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</si>
  <si>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</si>
  <si>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</si>
  <si>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</si>
  <si>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</si>
  <si>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</si>
  <si>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</si>
  <si>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</si>
  <si>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</si>
  <si>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</si>
  <si>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</si>
  <si>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</si>
  <si>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</si>
  <si>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</si>
  <si>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</si>
  <si>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</si>
  <si>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</si>
  <si>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</si>
  <si>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</si>
  <si>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</si>
  <si>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</si>
  <si>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</si>
  <si>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</si>
  <si>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</si>
  <si>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</si>
  <si>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</si>
  <si>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</si>
  <si>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</si>
  <si>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</si>
  <si>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</si>
  <si>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</si>
  <si>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</si>
  <si>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</si>
  <si>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</si>
  <si>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</si>
  <si>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</si>
  <si>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</si>
  <si>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</si>
  <si>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</si>
  <si>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</si>
  <si>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</si>
  <si>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</si>
  <si>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</si>
  <si>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</si>
  <si>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</si>
  <si>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</si>
  <si>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</si>
  <si>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</si>
  <si>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</si>
  <si>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</si>
  <si>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</si>
  <si>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</si>
  <si>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</si>
  <si>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</si>
  <si>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</si>
  <si>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</si>
  <si>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</si>
  <si>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</si>
  <si>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</si>
  <si>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</si>
  <si>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</si>
  <si>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</si>
  <si>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</si>
  <si>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</si>
  <si>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</si>
  <si>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</si>
  <si>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</si>
  <si>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</si>
  <si>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</si>
  <si>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</si>
  <si>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</si>
  <si>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</si>
  <si>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</si>
  <si>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</si>
  <si>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</si>
  <si>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</si>
  <si>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</si>
  <si>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</si>
  <si>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</si>
  <si>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</si>
  <si>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</si>
  <si>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</si>
  <si>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</si>
  <si>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</si>
  <si>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</si>
  <si>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</si>
  <si>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</si>
  <si>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</si>
  <si>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</si>
  <si>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</si>
  <si>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</si>
  <si>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</si>
  <si>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</si>
  <si>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</si>
  <si>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</si>
  <si>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</si>
  <si>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</si>
  <si>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</si>
  <si>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</si>
  <si>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</si>
  <si>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</si>
  <si>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</si>
  <si>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</si>
  <si>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</si>
  <si>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</si>
  <si>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</si>
  <si>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</si>
  <si>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</si>
  <si>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</si>
  <si>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</si>
  <si>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</si>
  <si>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</si>
  <si>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</si>
  <si>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</si>
  <si>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</si>
  <si>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</si>
  <si>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</si>
  <si>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</si>
  <si>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</si>
  <si>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</si>
  <si>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</si>
  <si>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</si>
  <si>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</si>
  <si>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</si>
  <si>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</si>
  <si>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</si>
  <si>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</si>
  <si>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</si>
  <si>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</si>
  <si>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</si>
  <si>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</si>
  <si>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</si>
  <si>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</si>
  <si>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</si>
  <si>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</si>
  <si>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</si>
  <si>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</si>
  <si>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</si>
  <si>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</si>
  <si>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</si>
  <si>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</si>
  <si>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</si>
  <si>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</si>
  <si>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</si>
  <si>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</si>
  <si>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</si>
  <si>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</si>
  <si>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</si>
  <si>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</si>
  <si>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</si>
  <si>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</si>
  <si>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</si>
  <si>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</si>
  <si>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</si>
  <si>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</si>
  <si>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</si>
  <si>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</si>
  <si>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</si>
  <si>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</si>
  <si>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</si>
  <si>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</si>
  <si>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</si>
  <si>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</si>
  <si>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</si>
  <si>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</si>
  <si>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</si>
  <si>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</si>
  <si>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</si>
  <si>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</si>
  <si>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</si>
  <si>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</si>
  <si>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</si>
  <si>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</si>
  <si>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</si>
  <si>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</si>
  <si>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</si>
  <si>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</si>
  <si>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</si>
  <si>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</si>
  <si>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</si>
  <si>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</si>
  <si>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</si>
  <si>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</si>
  <si>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</si>
  <si>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</si>
  <si>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</si>
  <si>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</si>
  <si>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</si>
  <si>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</si>
  <si>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</si>
  <si>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</si>
  <si>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</si>
  <si>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</si>
  <si>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</si>
  <si>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</si>
  <si>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</si>
  <si>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</si>
  <si>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</si>
  <si>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</si>
  <si>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</si>
  <si>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</si>
  <si>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</si>
  <si>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</si>
  <si>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</si>
  <si>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</si>
  <si>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</si>
  <si>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</si>
  <si>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</si>
  <si>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</si>
  <si>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</si>
  <si>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</si>
  <si>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</si>
  <si>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</si>
  <si>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</si>
  <si>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</si>
  <si>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</si>
  <si>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</si>
  <si>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</si>
  <si>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</si>
  <si>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</si>
  <si>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</si>
  <si>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</si>
  <si>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</si>
  <si>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</si>
  <si>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</si>
  <si>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</si>
  <si>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</si>
  <si>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</si>
  <si>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</si>
  <si>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</si>
  <si>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</si>
  <si>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</si>
  <si>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</si>
  <si>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</si>
  <si>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</si>
  <si>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</si>
  <si>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</si>
  <si>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</si>
  <si>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</si>
  <si>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</si>
  <si>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</si>
  <si>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</si>
  <si>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</si>
  <si>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</si>
  <si>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</si>
  <si>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</si>
  <si>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</si>
  <si>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</si>
  <si>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</si>
  <si>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</si>
  <si>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</si>
  <si>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</si>
  <si>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</si>
  <si>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</si>
  <si>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</si>
  <si>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</si>
  <si>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</si>
  <si>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</si>
  <si>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</si>
  <si>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</si>
  <si>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</si>
  <si>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</si>
  <si>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</si>
  <si>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</si>
  <si>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</si>
  <si>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</si>
  <si>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</si>
  <si>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</si>
  <si>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</si>
  <si>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</si>
  <si>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</si>
  <si>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</si>
  <si>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</si>
  <si>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</si>
  <si>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</si>
  <si>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</si>
  <si>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</si>
  <si>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</si>
  <si>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</si>
  <si>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</si>
  <si>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</si>
  <si>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</si>
  <si>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</si>
  <si>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</si>
  <si>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</si>
  <si>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</si>
  <si>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</si>
  <si>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</si>
  <si>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</si>
  <si>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</si>
  <si>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</si>
  <si>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</si>
  <si>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</si>
  <si>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</si>
  <si>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</si>
  <si>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</si>
  <si>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</si>
  <si>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</si>
  <si>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</si>
  <si>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</si>
  <si>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</si>
  <si>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</si>
  <si>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</si>
  <si>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</si>
  <si>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</si>
  <si>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</si>
  <si>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</si>
  <si>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</si>
  <si>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</si>
  <si>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</si>
  <si>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</si>
  <si>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</si>
  <si>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</si>
  <si>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</si>
  <si>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</si>
  <si>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</si>
  <si>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</si>
  <si>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</si>
  <si>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</si>
  <si>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</si>
  <si>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</si>
  <si>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</si>
  <si>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</si>
  <si>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</si>
  <si>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</si>
  <si>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</si>
  <si>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</si>
  <si>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</si>
  <si>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</si>
  <si>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</si>
  <si>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</si>
  <si>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</si>
  <si>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</si>
  <si>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</si>
  <si>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</si>
  <si>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</si>
  <si>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</si>
  <si>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</si>
  <si>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</si>
  <si>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</si>
  <si>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</si>
  <si>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</si>
  <si>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</si>
  <si>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</si>
  <si>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</si>
  <si>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</si>
  <si>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</si>
  <si>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</si>
  <si>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</si>
  <si>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</si>
  <si>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</si>
  <si>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</si>
  <si>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</si>
  <si>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</si>
  <si>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</si>
  <si>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</si>
  <si>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</si>
  <si>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</si>
  <si>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</si>
  <si>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</si>
  <si>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</si>
  <si>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</si>
  <si>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</si>
  <si>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</si>
  <si>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</si>
  <si>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</si>
  <si>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</si>
  <si>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</si>
  <si>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</si>
  <si>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</si>
  <si>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</si>
  <si>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</si>
  <si>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</si>
  <si>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</si>
  <si>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</si>
  <si>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</si>
  <si>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</si>
  <si>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</si>
  <si>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</si>
  <si>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</si>
  <si>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</si>
  <si>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</si>
  <si>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</si>
  <si>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</si>
  <si>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</si>
  <si>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</si>
  <si>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</si>
  <si>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</si>
  <si>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</si>
  <si>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</si>
  <si>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</si>
  <si>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</si>
  <si>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</si>
  <si>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</si>
  <si>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</si>
  <si>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</si>
  <si>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</si>
  <si>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</si>
  <si>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</si>
  <si>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</si>
  <si>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</si>
  <si>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</si>
  <si>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</si>
  <si>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</si>
  <si>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</si>
  <si>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</si>
  <si>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</si>
  <si>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</si>
  <si>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</si>
  <si>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</si>
  <si>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</si>
  <si>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</si>
  <si>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</si>
  <si>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</si>
  <si>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</si>
  <si>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</si>
  <si>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</si>
  <si>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</si>
  <si>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</si>
  <si>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</si>
  <si>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</si>
  <si>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</si>
  <si>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</si>
  <si>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</si>
  <si>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</si>
  <si>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</si>
  <si>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</si>
  <si>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</si>
  <si>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</si>
  <si>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</si>
  <si>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</si>
  <si>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</si>
  <si>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</si>
  <si>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</si>
  <si>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</si>
  <si>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</si>
  <si>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</si>
  <si>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</si>
  <si>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</si>
  <si>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</si>
  <si>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</si>
  <si>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</si>
  <si>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</si>
  <si>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</si>
  <si>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</si>
  <si>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</si>
  <si>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</si>
  <si>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</si>
  <si>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</si>
  <si>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</si>
  <si>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</si>
  <si>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</si>
  <si>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</si>
  <si>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</si>
  <si>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</si>
  <si>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</si>
  <si>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</si>
  <si>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</si>
  <si>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</si>
  <si>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</si>
  <si>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</si>
  <si>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</si>
  <si>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</si>
  <si>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</si>
  <si>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</si>
  <si>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</si>
  <si>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</si>
  <si>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</si>
  <si>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</si>
  <si>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</si>
  <si>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</si>
  <si>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</si>
  <si>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</si>
  <si>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</si>
  <si>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</si>
  <si>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</si>
  <si>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</si>
  <si>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</si>
  <si>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</si>
  <si>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</si>
  <si>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</si>
  <si>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</si>
  <si>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</si>
  <si>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</si>
  <si>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</si>
  <si>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</si>
  <si>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</si>
  <si>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</si>
  <si>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</si>
  <si>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</si>
  <si>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</si>
  <si>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</si>
  <si>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</si>
  <si>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</si>
  <si>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</si>
  <si>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</si>
  <si>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</si>
  <si>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</si>
  <si>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</si>
  <si>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</si>
  <si>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</si>
  <si>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</si>
  <si>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</si>
  <si>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</si>
  <si>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</si>
  <si>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</si>
  <si>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</si>
  <si>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</si>
  <si>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</si>
  <si>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</si>
  <si>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</si>
  <si>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</si>
  <si>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</si>
  <si>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</si>
  <si>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</si>
  <si>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</si>
  <si>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</si>
  <si>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</si>
  <si>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</si>
  <si>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</si>
  <si>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</si>
  <si>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</si>
  <si>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</si>
  <si>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</si>
  <si>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</si>
  <si>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</si>
  <si>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</si>
  <si>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</si>
  <si>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</si>
  <si>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</si>
  <si>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</si>
  <si>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</si>
  <si>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</si>
  <si>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</si>
  <si>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</si>
  <si>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</si>
  <si>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</si>
  <si>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</si>
  <si>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</si>
  <si>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</si>
  <si>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</si>
  <si>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</si>
  <si>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</si>
  <si>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</si>
  <si>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</si>
  <si>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</si>
  <si>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</si>
  <si>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</si>
  <si>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</si>
  <si>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</si>
  <si>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</si>
  <si>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</si>
  <si>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</si>
  <si>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</si>
  <si>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</si>
  <si>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</si>
  <si>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</si>
  <si>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</si>
  <si>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</si>
  <si>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</si>
  <si>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</si>
  <si>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</si>
  <si>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</si>
  <si>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</si>
  <si>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</si>
  <si>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</si>
  <si>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</si>
  <si>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</si>
  <si>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</si>
  <si>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</si>
  <si>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</si>
  <si>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</si>
  <si>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</si>
  <si>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</si>
  <si>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</si>
  <si>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</si>
  <si>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</si>
  <si>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</si>
  <si>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</si>
  <si>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</si>
  <si>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</si>
  <si>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</si>
  <si>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</si>
  <si>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</si>
  <si>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</si>
  <si>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</si>
  <si>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</si>
  <si>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</si>
  <si>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</si>
  <si>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</si>
  <si>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</si>
  <si>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</si>
  <si>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</si>
  <si>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</si>
  <si>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</si>
  <si>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</si>
  <si>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</si>
  <si>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</si>
  <si>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</si>
  <si>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</si>
  <si>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</si>
  <si>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</si>
  <si>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</si>
  <si>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</si>
  <si>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</si>
  <si>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</si>
  <si>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</si>
  <si>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</si>
  <si>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</si>
  <si>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</si>
  <si>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</si>
  <si>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</si>
  <si>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</si>
  <si>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</si>
  <si>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</si>
  <si>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</si>
  <si>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</si>
  <si>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</si>
  <si>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</si>
  <si>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</si>
  <si>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</si>
  <si>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</si>
  <si>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</si>
  <si>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</si>
  <si>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</si>
  <si>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</si>
  <si>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</si>
  <si>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</si>
  <si>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</si>
  <si>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</si>
  <si>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</si>
  <si>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</si>
  <si>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</si>
  <si>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</si>
  <si>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</si>
  <si>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</si>
  <si>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</si>
  <si>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</si>
  <si>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</si>
  <si>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</si>
  <si>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</si>
  <si>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</si>
  <si>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</si>
  <si>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</si>
  <si>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</si>
  <si>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</si>
  <si>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</si>
  <si>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</si>
  <si>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</si>
  <si>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</si>
  <si>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</si>
  <si>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</si>
  <si>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</si>
  <si>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</si>
  <si>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</si>
  <si>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</si>
  <si>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</si>
  <si>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</si>
  <si>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</si>
  <si>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</si>
  <si>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</si>
  <si>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</si>
  <si>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</si>
  <si>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</si>
  <si>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</si>
  <si>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</si>
  <si>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</si>
  <si>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</si>
  <si>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</si>
  <si>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</si>
  <si>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</si>
  <si>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</si>
  <si>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</si>
  <si>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</si>
  <si>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</si>
  <si>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</si>
  <si>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</si>
  <si>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</si>
  <si>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</si>
  <si>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</si>
  <si>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</si>
  <si>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</si>
  <si>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</si>
  <si>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</si>
  <si>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</si>
  <si>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</si>
  <si>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</si>
  <si>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</si>
  <si>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</si>
  <si>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</si>
  <si>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</si>
  <si>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</si>
  <si>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</si>
  <si>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</si>
  <si>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</si>
  <si>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</si>
  <si>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</si>
  <si>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</si>
  <si>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</si>
  <si>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</si>
  <si>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</si>
  <si>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</si>
  <si>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</si>
  <si>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</si>
  <si>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</si>
  <si>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</si>
  <si>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</si>
  <si>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</si>
  <si>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</si>
  <si>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</si>
  <si>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</si>
  <si>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</si>
  <si>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</si>
  <si>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</si>
  <si>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</si>
  <si>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</si>
  <si>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</si>
  <si>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</si>
  <si>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</si>
  <si>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</si>
  <si>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</si>
  <si>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</si>
  <si>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</si>
  <si>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</si>
  <si>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</si>
  <si>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</si>
  <si>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</si>
  <si>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</si>
  <si>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</si>
  <si>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</si>
  <si>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</si>
  <si>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</si>
  <si>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</si>
  <si>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</si>
  <si>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</si>
  <si>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</si>
  <si>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</si>
  <si>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</si>
  <si>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</si>
  <si>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</si>
  <si>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</si>
  <si>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</si>
  <si>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</si>
  <si>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</si>
  <si>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</si>
  <si>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</si>
  <si>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</si>
  <si>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</si>
  <si>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</si>
  <si>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</si>
  <si>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</si>
  <si>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</si>
  <si>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</si>
  <si>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</si>
  <si>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</si>
  <si>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</si>
  <si>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</si>
  <si>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</si>
  <si>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</si>
  <si>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</si>
  <si>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</si>
  <si>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</si>
  <si>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</si>
  <si>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</si>
  <si>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</si>
  <si>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</si>
  <si>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</si>
  <si>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</si>
  <si>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</si>
  <si>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</si>
  <si>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</si>
  <si>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</si>
  <si>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</si>
  <si>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</si>
  <si>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</si>
  <si>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</si>
  <si>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</si>
  <si>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</si>
  <si>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</si>
  <si>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</si>
  <si>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</si>
  <si>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</si>
  <si>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</si>
  <si>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</si>
  <si>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</si>
  <si>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</si>
  <si>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</si>
  <si>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</si>
  <si>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</si>
  <si>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</si>
  <si>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</si>
  <si>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</si>
  <si>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</si>
  <si>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</si>
  <si>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</si>
  <si>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</si>
  <si>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</si>
  <si>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</si>
  <si>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</si>
  <si>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</si>
  <si>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</si>
  <si>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</si>
  <si>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</si>
  <si>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</si>
  <si>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</si>
  <si>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</si>
  <si>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</si>
  <si>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</si>
  <si>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</si>
  <si>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</si>
  <si>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</si>
  <si>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</si>
  <si>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</si>
  <si>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</si>
  <si>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</si>
  <si>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</si>
  <si>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</si>
  <si>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</si>
  <si>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</si>
  <si>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</si>
  <si>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</si>
  <si>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</si>
  <si>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</si>
  <si>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</si>
  <si>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</si>
  <si>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</si>
  <si>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</si>
  <si>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</si>
  <si>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</si>
  <si>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</si>
  <si>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</si>
  <si>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</si>
  <si>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</si>
  <si>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</si>
  <si>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</si>
  <si>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</si>
  <si>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</si>
  <si>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</si>
  <si>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</si>
  <si>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</si>
  <si>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</si>
  <si>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</si>
  <si>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</si>
  <si>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</si>
  <si>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</si>
  <si>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</si>
  <si>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</si>
  <si>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</si>
  <si>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</si>
  <si>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</si>
  <si>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</si>
  <si>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</si>
  <si>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</si>
  <si>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</si>
  <si>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</si>
  <si>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</si>
  <si>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</si>
  <si>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</si>
  <si>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</si>
  <si>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</si>
  <si>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</si>
  <si>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</si>
  <si>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</si>
  <si>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</si>
  <si>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</si>
  <si>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</si>
  <si>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</si>
  <si>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</si>
  <si>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</si>
  <si>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</si>
  <si>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</si>
  <si>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</si>
  <si>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</si>
  <si>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</si>
  <si>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</si>
  <si>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</si>
  <si>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</si>
  <si>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</si>
  <si>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</si>
  <si>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</si>
  <si>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</si>
  <si>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</si>
  <si>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</si>
  <si>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</si>
  <si>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</si>
  <si>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</si>
  <si>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</si>
  <si>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</si>
  <si>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</si>
  <si>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</si>
  <si>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</si>
  <si>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</si>
  <si>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</si>
  <si>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</si>
  <si>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</si>
  <si>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</si>
  <si>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</si>
  <si>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</si>
  <si>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</si>
  <si>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</si>
  <si>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</si>
  <si>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</si>
  <si>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</si>
  <si>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</si>
  <si>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</si>
  <si>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</si>
  <si>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</si>
  <si>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</si>
  <si>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</si>
  <si>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</si>
  <si>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</si>
  <si>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</si>
  <si>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</si>
  <si>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</si>
  <si>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</si>
  <si>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</si>
  <si>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</si>
  <si>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</si>
  <si>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</si>
  <si>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</si>
  <si>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</si>
  <si>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</si>
  <si>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</si>
  <si>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</si>
  <si>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</si>
  <si>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</si>
  <si>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</si>
  <si>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</si>
  <si>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</si>
  <si>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</si>
  <si>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</si>
  <si>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</si>
  <si>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</si>
  <si>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</si>
  <si>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</si>
  <si>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</si>
  <si>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</si>
  <si>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</si>
  <si>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</si>
  <si>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</si>
  <si>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</si>
  <si>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</si>
  <si>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</si>
  <si>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</si>
  <si>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</si>
  <si>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</si>
  <si>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</si>
  <si>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</si>
  <si>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</si>
  <si>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</si>
  <si>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</si>
  <si>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</si>
  <si>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</si>
  <si>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</si>
  <si>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</si>
  <si>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</si>
  <si>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</si>
  <si>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</si>
  <si>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</si>
  <si>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</si>
  <si>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</si>
  <si>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</si>
  <si>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</si>
  <si>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</si>
  <si>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</si>
  <si>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</si>
  <si>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</si>
  <si>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</si>
  <si>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</si>
  <si>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</si>
  <si>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</si>
  <si>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</si>
  <si>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</si>
  <si>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</si>
  <si>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</si>
  <si>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</si>
  <si>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</si>
  <si>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</si>
  <si>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</si>
  <si>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</si>
  <si>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</si>
  <si>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</si>
  <si>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</si>
  <si>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</si>
  <si>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</si>
  <si>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</si>
  <si>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</si>
  <si>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</si>
  <si>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</si>
  <si>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</si>
  <si>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</si>
  <si>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</si>
  <si>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</si>
  <si>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</si>
  <si>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</si>
  <si>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</si>
  <si>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</si>
  <si>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</si>
  <si>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</si>
  <si>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</si>
  <si>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</si>
  <si>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</si>
  <si>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</si>
  <si>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</si>
  <si>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</si>
  <si>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</si>
  <si>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</si>
  <si>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</si>
  <si>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</si>
  <si>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</si>
  <si>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</si>
  <si>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</si>
  <si>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</si>
  <si>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</si>
  <si>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</si>
  <si>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</si>
  <si>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</si>
  <si>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</si>
  <si>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</si>
  <si>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</si>
  <si>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</si>
  <si>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</si>
  <si>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</si>
  <si>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</si>
  <si>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</si>
  <si>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</si>
  <si>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</si>
  <si>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</si>
  <si>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</si>
  <si>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</si>
  <si>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</si>
  <si>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</si>
  <si>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</si>
  <si>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</si>
  <si>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</si>
  <si>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</si>
  <si>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</si>
  <si>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</si>
  <si>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</si>
  <si>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</si>
  <si>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</si>
  <si>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</si>
  <si>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</si>
  <si>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</si>
  <si>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</si>
  <si>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</si>
  <si>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</si>
  <si>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</si>
  <si>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</si>
  <si>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</si>
  <si>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</si>
  <si>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</si>
  <si>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</si>
  <si>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</si>
  <si>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</si>
  <si>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</si>
  <si>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</si>
  <si>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</si>
  <si>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</si>
  <si>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</si>
  <si>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</si>
  <si>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</si>
  <si>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</si>
  <si>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</si>
  <si>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</si>
  <si>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</si>
  <si>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</si>
  <si>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</si>
  <si>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</si>
  <si>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</si>
  <si>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</si>
  <si>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</si>
  <si>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</si>
  <si>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</si>
  <si>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</si>
  <si>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</si>
  <si>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</si>
  <si>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</si>
  <si>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</si>
  <si>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</si>
  <si>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</si>
  <si>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</si>
  <si>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</si>
  <si>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</si>
  <si>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</si>
  <si>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</si>
  <si>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</si>
  <si>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</si>
  <si>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</si>
  <si>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</si>
  <si>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</si>
  <si>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</si>
  <si>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</si>
  <si>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</si>
  <si>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</si>
  <si>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</si>
  <si>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</si>
  <si>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</si>
  <si>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</si>
  <si>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</si>
  <si>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</si>
  <si>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</si>
  <si>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</si>
  <si>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</si>
  <si>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</si>
  <si>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</si>
  <si>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</si>
  <si>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</si>
  <si>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</si>
  <si>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</si>
  <si>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</si>
  <si>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</si>
  <si>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</si>
  <si>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</si>
  <si>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</si>
  <si>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</si>
  <si>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</si>
  <si>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</si>
  <si>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</si>
  <si>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</si>
  <si>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</si>
  <si>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</si>
  <si>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</si>
  <si>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</si>
  <si>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</si>
  <si>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</si>
  <si>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</si>
  <si>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</si>
  <si>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</si>
  <si>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</si>
  <si>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</si>
  <si>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</si>
  <si>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</si>
  <si>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</si>
  <si>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</si>
  <si>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</si>
  <si>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</si>
  <si>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</si>
  <si>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</si>
  <si>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</si>
  <si>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</si>
  <si>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</si>
  <si>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</si>
  <si>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</si>
  <si>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</si>
  <si>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</si>
  <si>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</si>
  <si>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</si>
  <si>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</si>
  <si>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</si>
  <si>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</si>
  <si>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</si>
  <si>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</si>
  <si>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</si>
  <si>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</si>
  <si>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</si>
  <si>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</si>
  <si>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</si>
  <si>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</si>
  <si>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</si>
  <si>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</si>
  <si>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</si>
  <si>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</si>
  <si>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</si>
  <si>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</si>
  <si>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</si>
  <si>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</si>
  <si>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</si>
  <si>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</si>
  <si>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</si>
  <si>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</si>
  <si>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</si>
  <si>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</si>
  <si>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</si>
  <si>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</si>
  <si>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</si>
  <si>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</si>
  <si>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</si>
  <si>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</si>
  <si>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</si>
  <si>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</si>
  <si>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</si>
  <si>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</si>
  <si>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</si>
  <si>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</si>
  <si>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</si>
  <si>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</si>
  <si>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</si>
  <si>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</si>
  <si>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</si>
  <si>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</si>
  <si>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</si>
  <si>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</si>
  <si>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</si>
  <si>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</si>
  <si>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</si>
  <si>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</si>
  <si>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</si>
  <si>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</si>
  <si>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</si>
  <si>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</si>
  <si>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</si>
  <si>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</si>
  <si>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</si>
  <si>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</si>
  <si>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</si>
  <si>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</si>
  <si>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</si>
  <si>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</si>
  <si>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</si>
  <si>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</si>
  <si>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</si>
  <si>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</si>
  <si>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</si>
  <si>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</si>
  <si>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</si>
  <si>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</si>
  <si>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</si>
  <si>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</si>
  <si>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</si>
  <si>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</si>
  <si>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</si>
  <si>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</si>
  <si>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</si>
  <si>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</si>
  <si>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</si>
  <si>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</si>
  <si>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</si>
  <si>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</si>
  <si>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</si>
  <si>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</si>
  <si>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</si>
  <si>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</si>
  <si>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</si>
  <si>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</si>
  <si>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</si>
  <si>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</si>
  <si>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</si>
  <si>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</si>
  <si>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</si>
  <si>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</si>
  <si>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</si>
  <si>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</si>
  <si>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</si>
  <si>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</si>
  <si>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</si>
  <si>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</si>
  <si>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</si>
  <si>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</si>
  <si>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</si>
  <si>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</si>
  <si>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</si>
  <si>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</si>
  <si>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</si>
  <si>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</si>
  <si>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</si>
  <si>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</si>
  <si>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</si>
  <si>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</si>
  <si>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</si>
  <si>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</si>
  <si>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</si>
  <si>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</si>
  <si>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</si>
  <si>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</si>
  <si>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</si>
  <si>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</si>
  <si>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</si>
  <si>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</si>
  <si>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</si>
  <si>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</si>
  <si>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</si>
  <si>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</si>
  <si>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</si>
  <si>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</si>
  <si>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</si>
  <si>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</si>
  <si>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</si>
  <si>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</si>
  <si>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</si>
  <si>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</si>
  <si>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</si>
  <si>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</si>
  <si>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</si>
  <si>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</si>
  <si>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</si>
  <si>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</si>
  <si>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</si>
  <si>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</si>
  <si>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</si>
  <si>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</si>
  <si>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</si>
  <si>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</si>
  <si>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</si>
  <si>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</si>
  <si>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</si>
  <si>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</si>
  <si>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</si>
  <si>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</si>
  <si>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</si>
  <si>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</si>
  <si>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</si>
  <si>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</si>
  <si>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</si>
  <si>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</si>
  <si>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</si>
  <si>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</si>
  <si>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</si>
  <si>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</si>
  <si>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</si>
  <si>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</si>
  <si>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</si>
  <si>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</si>
  <si>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</si>
  <si>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</si>
  <si>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</si>
  <si>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</si>
  <si>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</si>
  <si>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</si>
  <si>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</si>
  <si>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</si>
  <si>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</si>
  <si>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</si>
  <si>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</si>
  <si>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</si>
  <si>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</si>
  <si>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</si>
  <si>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</si>
  <si>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</si>
  <si>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</si>
  <si>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</si>
  <si>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</si>
  <si>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</si>
  <si>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</si>
  <si>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</si>
  <si>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</si>
  <si>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</si>
  <si>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</si>
  <si>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</si>
  <si>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</si>
  <si>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</si>
  <si>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</si>
  <si>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</si>
  <si>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</si>
  <si>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</si>
  <si>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</si>
  <si>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</si>
  <si>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</si>
  <si>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</si>
  <si>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</si>
  <si>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</si>
  <si>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</si>
  <si>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</si>
  <si>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</si>
  <si>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</si>
  <si>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</si>
  <si>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</si>
  <si>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</si>
  <si>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</si>
  <si>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</si>
  <si>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</si>
  <si>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</si>
  <si>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</si>
  <si>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</si>
  <si>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</si>
  <si>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</si>
  <si>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</si>
  <si>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</si>
  <si>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</si>
  <si>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</si>
  <si>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</si>
  <si>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</si>
  <si>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</si>
  <si>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</si>
  <si>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</si>
  <si>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</si>
  <si>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</si>
  <si>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</si>
  <si>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</si>
  <si>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</si>
  <si>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</si>
  <si>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</si>
  <si>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</si>
  <si>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</si>
  <si>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</si>
  <si>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</si>
  <si>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</si>
  <si>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</si>
  <si>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</si>
  <si>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</si>
  <si>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</si>
  <si>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</si>
  <si>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</si>
  <si>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</si>
  <si>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</si>
  <si>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</si>
  <si>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</si>
  <si>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</si>
  <si>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</si>
  <si>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</si>
  <si>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</si>
  <si>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</si>
  <si>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</si>
  <si>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</si>
  <si>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</si>
  <si>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</si>
  <si>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</si>
  <si>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</si>
  <si>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</si>
  <si>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</si>
  <si>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</si>
  <si>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</si>
  <si>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</si>
  <si>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</si>
  <si>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</si>
  <si>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</si>
  <si>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</si>
  <si>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</si>
  <si>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</si>
  <si>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</si>
  <si>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</si>
  <si>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</si>
  <si>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</si>
  <si>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</si>
  <si>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</si>
  <si>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</si>
  <si>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</si>
  <si>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</si>
  <si>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</si>
  <si>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</si>
  <si>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</si>
  <si>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</si>
  <si>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</si>
  <si>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</si>
  <si>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</si>
  <si>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</si>
  <si>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</si>
  <si>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</si>
  <si>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</si>
  <si>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</si>
  <si>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</si>
  <si>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</si>
  <si>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</si>
  <si>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</si>
  <si>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</si>
  <si>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</si>
  <si>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</si>
  <si>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</si>
  <si>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</si>
  <si>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</si>
  <si>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</si>
  <si>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</si>
  <si>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</si>
  <si>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</si>
  <si>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</si>
  <si>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</si>
  <si>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</si>
  <si>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</si>
  <si>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</si>
  <si>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</si>
  <si>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</si>
  <si>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</si>
  <si>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</si>
  <si>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</si>
  <si>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</si>
  <si>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</si>
  <si>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</si>
  <si>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</si>
  <si>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</si>
  <si>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</si>
  <si>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</si>
  <si>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</si>
  <si>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</si>
  <si>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</si>
  <si>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</si>
  <si>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</si>
  <si>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</si>
  <si>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</si>
  <si>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</si>
  <si>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</si>
  <si>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</si>
  <si>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</si>
  <si>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</si>
  <si>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</si>
  <si>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</si>
  <si>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</si>
  <si>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</si>
  <si>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</si>
  <si>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</si>
  <si>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</si>
  <si>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</si>
  <si>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</si>
  <si>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</si>
  <si>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</si>
  <si>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</si>
  <si>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</si>
  <si>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</si>
  <si>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</si>
  <si>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</si>
  <si>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</si>
  <si>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</si>
  <si>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</si>
  <si>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</si>
  <si>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</si>
  <si>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</si>
  <si>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</si>
  <si>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</si>
  <si>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</si>
  <si>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</si>
  <si>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</si>
  <si>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</si>
  <si>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</si>
  <si>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</si>
  <si>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</si>
  <si>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</si>
  <si>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</si>
  <si>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</si>
  <si>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</si>
  <si>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</si>
  <si>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</si>
  <si>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</si>
  <si>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</si>
  <si>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</si>
  <si>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</si>
  <si>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</si>
  <si>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</si>
  <si>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</si>
  <si>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</si>
  <si>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</si>
  <si>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</si>
  <si>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</si>
  <si>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</si>
  <si>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</si>
  <si>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</si>
  <si>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</si>
  <si>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</si>
  <si>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</si>
  <si>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</si>
  <si>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</si>
  <si>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</si>
  <si>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</si>
  <si>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</si>
  <si>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</si>
  <si>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</si>
  <si>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</si>
  <si>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</si>
  <si>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</si>
  <si>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</si>
  <si>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</si>
  <si>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</si>
  <si>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</si>
  <si>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</si>
  <si>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</si>
  <si>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</si>
  <si>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</si>
  <si>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</si>
  <si>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</si>
  <si>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</si>
  <si>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</si>
  <si>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</si>
  <si>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</si>
  <si>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</si>
  <si>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</si>
  <si>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</si>
  <si>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</si>
  <si>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</si>
  <si>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</si>
  <si>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</si>
  <si>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</si>
  <si>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</si>
  <si>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</si>
  <si>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</si>
  <si>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</si>
  <si>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</si>
  <si>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</si>
  <si>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</si>
  <si>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</si>
  <si>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</si>
  <si>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</si>
  <si>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</si>
  <si>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</si>
  <si>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</si>
  <si>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</si>
  <si>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</si>
  <si>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</si>
  <si>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</si>
  <si>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</si>
  <si>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</si>
  <si>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</si>
  <si>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</si>
  <si>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</si>
  <si>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</si>
  <si>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</si>
  <si>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</si>
  <si>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</si>
  <si>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</si>
  <si>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</si>
  <si>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</si>
  <si>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</si>
  <si>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</si>
  <si>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</si>
  <si>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</si>
  <si>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</si>
  <si>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</si>
  <si>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</si>
  <si>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</si>
  <si>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</si>
  <si>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</si>
  <si>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</si>
  <si>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</si>
  <si>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</si>
  <si>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</si>
  <si>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</si>
  <si>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</si>
  <si>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</si>
  <si>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</si>
  <si>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</si>
  <si>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</si>
  <si>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</si>
  <si>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</si>
  <si>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</si>
  <si>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</si>
  <si>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</si>
  <si>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</si>
  <si>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</si>
  <si>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</si>
  <si>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</si>
  <si>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</si>
  <si>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</si>
  <si>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</si>
  <si>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</si>
  <si>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</si>
  <si>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</si>
  <si>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</si>
  <si>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</si>
  <si>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</si>
  <si>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</si>
  <si>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</si>
  <si>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</si>
  <si>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</si>
  <si>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</si>
  <si>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</si>
  <si>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</si>
  <si>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</si>
  <si>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</si>
  <si>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</si>
  <si>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</si>
  <si>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</si>
  <si>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</si>
  <si>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</si>
  <si>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</si>
  <si>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</si>
  <si>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</si>
  <si>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</si>
  <si>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</si>
  <si>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</si>
  <si>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</si>
  <si>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</si>
  <si>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</si>
  <si>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</si>
  <si>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</si>
  <si>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</si>
  <si>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</si>
  <si>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</si>
  <si>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</si>
  <si>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</si>
  <si>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</si>
  <si>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</si>
  <si>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</si>
  <si>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</si>
  <si>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</si>
  <si>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</si>
  <si>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</si>
  <si>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</si>
  <si>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</si>
  <si>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</si>
  <si>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</si>
  <si>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</si>
  <si>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</si>
  <si>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</si>
  <si>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</si>
  <si>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</si>
  <si>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</si>
  <si>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</si>
  <si>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</si>
  <si>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</si>
  <si>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</si>
  <si>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</si>
  <si>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</si>
  <si>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</si>
  <si>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</si>
  <si>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</si>
  <si>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</si>
  <si>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</si>
  <si>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</si>
  <si>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</si>
  <si>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</si>
  <si>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</si>
  <si>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</si>
  <si>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</si>
  <si>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</si>
  <si>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</si>
  <si>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</si>
  <si>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</si>
  <si>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</si>
  <si>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</si>
  <si>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</si>
  <si>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</si>
  <si>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</si>
  <si>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</si>
  <si>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</si>
  <si>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</si>
  <si>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</si>
  <si>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</si>
  <si>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</si>
  <si>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</si>
  <si>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</si>
  <si>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</si>
  <si>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</si>
  <si>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</si>
  <si>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</si>
  <si>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</si>
  <si>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</si>
  <si>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</si>
  <si>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</si>
  <si>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</si>
  <si>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</si>
  <si>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</si>
  <si>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</si>
  <si>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</si>
  <si>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</si>
  <si>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</si>
  <si>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</si>
  <si>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</si>
  <si>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</si>
  <si>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</si>
  <si>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</si>
  <si>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</si>
  <si>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</si>
  <si>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</si>
  <si>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</si>
  <si>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</si>
  <si>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</si>
  <si>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</si>
  <si>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</si>
  <si>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</si>
  <si>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</si>
  <si>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</si>
  <si>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</si>
  <si>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</si>
  <si>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</si>
  <si>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</si>
  <si>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</si>
  <si>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</si>
  <si>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</si>
  <si>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</si>
  <si>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</si>
  <si>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</si>
  <si>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</si>
  <si>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</si>
  <si>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</si>
  <si>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</si>
  <si>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</si>
  <si>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</si>
  <si>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</si>
  <si>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</si>
  <si>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</si>
  <si>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</si>
  <si>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</si>
  <si>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</si>
  <si>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</si>
  <si>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</si>
  <si>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</si>
  <si>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</si>
  <si>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</si>
  <si>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</si>
  <si>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</si>
  <si>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</si>
  <si>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</si>
  <si>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</si>
  <si>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</si>
  <si>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</si>
  <si>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</si>
  <si>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</si>
  <si>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</si>
  <si>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</si>
  <si>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</si>
  <si>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</si>
  <si>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</si>
  <si>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</si>
  <si>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</si>
  <si>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</si>
  <si>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</si>
  <si>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</si>
  <si>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</si>
  <si>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</si>
  <si>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</si>
  <si>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</si>
  <si>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</si>
  <si>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</si>
  <si>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</si>
  <si>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</si>
  <si>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</si>
  <si>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</si>
  <si>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</si>
  <si>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</si>
  <si>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</si>
  <si>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</si>
  <si>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</si>
  <si>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</si>
  <si>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</si>
  <si>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</si>
  <si>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</si>
  <si>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</si>
  <si>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</si>
  <si>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</si>
  <si>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</si>
  <si>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</si>
  <si>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</si>
  <si>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</si>
  <si>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</si>
  <si>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</si>
  <si>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</si>
  <si>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</si>
  <si>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</si>
  <si>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</si>
  <si>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</si>
  <si>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</si>
  <si>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</si>
  <si>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</si>
  <si>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</si>
  <si>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</si>
  <si>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</si>
  <si>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</si>
  <si>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</si>
  <si>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</si>
  <si>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</si>
  <si>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</si>
  <si>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</si>
  <si>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</si>
  <si>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</si>
  <si>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</si>
  <si>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</si>
  <si>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</si>
  <si>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</si>
  <si>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</si>
  <si>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</si>
  <si>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</si>
  <si>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</si>
  <si>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</si>
  <si>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</si>
  <si>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</si>
  <si>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</si>
  <si>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</si>
  <si>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</si>
  <si>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</si>
  <si>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</si>
  <si>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</si>
  <si>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</si>
  <si>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</si>
  <si>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</si>
  <si>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</si>
  <si>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</si>
  <si>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</si>
  <si>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</si>
  <si>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</si>
  <si>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</si>
  <si>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</si>
  <si>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</si>
  <si>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</si>
  <si>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</si>
  <si>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</si>
  <si>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</si>
  <si>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</si>
  <si>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</si>
  <si>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</si>
  <si>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</si>
  <si>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</si>
  <si>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</si>
  <si>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</si>
  <si>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</si>
  <si>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</si>
  <si>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</si>
  <si>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</si>
  <si>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</si>
  <si>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</si>
  <si>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</si>
  <si>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</si>
  <si>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</si>
  <si>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</si>
  <si>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</si>
  <si>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</si>
  <si>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</si>
  <si>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</si>
  <si>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</si>
  <si>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</si>
  <si>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</si>
  <si>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</si>
  <si>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</si>
  <si>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</si>
  <si>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</si>
  <si>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</si>
  <si>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</si>
  <si>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</si>
  <si>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</si>
  <si>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</si>
  <si>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</si>
  <si>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</si>
  <si>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</si>
  <si>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</si>
  <si>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</si>
  <si>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</si>
  <si>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</si>
  <si>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</si>
  <si>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</si>
  <si>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</si>
  <si>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</si>
  <si>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</si>
  <si>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</si>
  <si>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</si>
  <si>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</si>
  <si>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</si>
  <si>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</si>
  <si>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</si>
  <si>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</si>
  <si>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</si>
  <si>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</si>
  <si>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</si>
  <si>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</si>
  <si>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</si>
  <si>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</si>
  <si>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</si>
  <si>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</si>
  <si>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</si>
  <si>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</si>
  <si>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</si>
  <si>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</si>
  <si>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</si>
  <si>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</si>
  <si>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</si>
  <si>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</si>
  <si>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</si>
  <si>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</si>
  <si>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</si>
  <si>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</si>
  <si>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</si>
  <si>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</si>
  <si>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</si>
  <si>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</si>
  <si>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</si>
  <si>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</si>
  <si>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</si>
  <si>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</si>
  <si>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</si>
  <si>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</si>
  <si>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</si>
  <si>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</si>
  <si>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</si>
  <si>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</si>
  <si>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</si>
  <si>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</si>
  <si>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</si>
  <si>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</si>
  <si>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</si>
  <si>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</si>
  <si>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</si>
  <si>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</si>
  <si>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</si>
  <si>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</si>
  <si>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</si>
  <si>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</si>
  <si>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</si>
  <si>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</si>
  <si>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</si>
  <si>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</si>
  <si>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</si>
  <si>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</si>
  <si>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</si>
  <si>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</si>
  <si>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</si>
  <si>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</si>
  <si>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</si>
  <si>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</si>
  <si>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</si>
  <si>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</si>
  <si>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</si>
  <si>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</si>
  <si>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</si>
  <si>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</si>
  <si>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</si>
  <si>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</si>
  <si>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</si>
  <si>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</si>
  <si>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</si>
  <si>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</si>
  <si>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</si>
  <si>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</si>
  <si>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</si>
  <si>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</si>
  <si>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</si>
  <si>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</si>
  <si>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</si>
  <si>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</si>
  <si>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</si>
  <si>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</si>
  <si>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</si>
  <si>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</si>
  <si>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</si>
  <si>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</si>
  <si>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</si>
  <si>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</si>
  <si>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</si>
  <si>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</si>
  <si>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</si>
  <si>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</si>
  <si>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</si>
  <si>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</si>
  <si>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</si>
  <si>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</si>
  <si>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</si>
  <si>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</si>
  <si>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</si>
  <si>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</si>
  <si>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</si>
  <si>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</si>
  <si>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</si>
  <si>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</si>
  <si>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</si>
  <si>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</si>
  <si>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</si>
  <si>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</si>
  <si>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</si>
  <si>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</si>
  <si>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</si>
  <si>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</si>
  <si>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</si>
  <si>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</si>
  <si>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</si>
  <si>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</si>
  <si>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</si>
  <si>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</si>
  <si>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</si>
  <si>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</si>
  <si>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</si>
  <si>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</si>
  <si>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</si>
  <si>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</si>
  <si>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</si>
  <si>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</si>
  <si>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</si>
  <si>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</si>
  <si>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</si>
  <si>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</si>
  <si>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</si>
  <si>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</si>
  <si>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</si>
  <si>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</si>
  <si>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</si>
  <si>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</si>
  <si>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</si>
  <si>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</si>
  <si>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</si>
  <si>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</si>
  <si>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</si>
  <si>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</si>
  <si>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</si>
  <si>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</si>
  <si>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</si>
  <si>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</si>
  <si>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</si>
  <si>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</si>
  <si>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</si>
  <si>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</si>
  <si>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</si>
  <si>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</si>
  <si>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</si>
  <si>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</si>
  <si>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</si>
  <si>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</si>
  <si>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</si>
  <si>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</si>
  <si>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</si>
  <si>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</si>
  <si>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</si>
  <si>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</si>
  <si>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</si>
  <si>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</si>
  <si>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</si>
  <si>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</si>
  <si>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</si>
  <si>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</si>
  <si>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</si>
  <si>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</si>
  <si>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</si>
  <si>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</si>
  <si>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</si>
  <si>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</si>
  <si>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</si>
  <si>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</si>
  <si>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</si>
  <si>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</si>
  <si>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</si>
  <si>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</si>
  <si>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</si>
  <si>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</si>
  <si>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</si>
  <si>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</si>
  <si>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</si>
  <si>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</si>
  <si>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</si>
  <si>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</si>
  <si>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</si>
  <si>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</si>
  <si>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</si>
  <si>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</si>
  <si>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</si>
  <si>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</si>
  <si>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</si>
  <si>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</si>
  <si>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</si>
  <si>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</si>
  <si>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</si>
  <si>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</si>
  <si>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</si>
  <si>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</si>
  <si>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</si>
  <si>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</si>
  <si>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</si>
  <si>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</si>
  <si>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</si>
  <si>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</si>
  <si>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</si>
  <si>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</si>
  <si>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</si>
  <si>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</si>
  <si>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</si>
  <si>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</si>
  <si>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</si>
  <si>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</si>
  <si>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</si>
  <si>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</si>
  <si>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</si>
  <si>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</si>
  <si>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</si>
  <si>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</si>
  <si>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</si>
  <si>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</si>
  <si>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</si>
  <si>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</si>
  <si>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</si>
  <si>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</si>
  <si>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</si>
  <si>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</si>
  <si>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</si>
  <si>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</si>
  <si>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</si>
  <si>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</si>
  <si>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</si>
  <si>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</si>
  <si>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</si>
  <si>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</si>
  <si>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</si>
  <si>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</si>
  <si>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</si>
  <si>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</si>
  <si>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</si>
  <si>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</si>
  <si>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</si>
  <si>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</si>
  <si>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</si>
  <si>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</si>
  <si>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</si>
  <si>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</si>
  <si>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</si>
  <si>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</si>
  <si>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</si>
  <si>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</si>
  <si>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</si>
  <si>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</si>
  <si>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</si>
  <si>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</si>
  <si>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</si>
  <si>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</si>
  <si>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</si>
  <si>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</si>
  <si>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</si>
  <si>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</si>
  <si>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</si>
  <si>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</si>
  <si>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</si>
  <si>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</si>
  <si>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</si>
  <si>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</si>
  <si>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</si>
  <si>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</si>
  <si>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</si>
  <si>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</si>
  <si>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</si>
  <si>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</si>
  <si>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</si>
  <si>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</si>
  <si>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</si>
  <si>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</si>
  <si>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</si>
  <si>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</si>
  <si>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</si>
  <si>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</si>
  <si>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</si>
  <si>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</si>
  <si>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</si>
  <si>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</si>
  <si>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</si>
  <si>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</si>
  <si>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</si>
  <si>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</si>
  <si>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</si>
  <si>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</si>
  <si>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</si>
  <si>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</si>
  <si>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</si>
  <si>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</si>
  <si>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</si>
  <si>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</si>
  <si>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</si>
  <si>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</si>
  <si>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</si>
  <si>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</si>
  <si>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</si>
  <si>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</si>
  <si>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</si>
  <si>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</si>
  <si>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</si>
  <si>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</si>
  <si>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</si>
  <si>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</si>
  <si>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</si>
  <si>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</si>
  <si>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</si>
  <si>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</si>
  <si>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</si>
  <si>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</si>
  <si>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</si>
  <si>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</si>
  <si>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</si>
  <si>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</si>
  <si>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</si>
  <si>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</si>
  <si>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</si>
  <si>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</si>
  <si>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</si>
  <si>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</si>
  <si>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</si>
  <si>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</si>
  <si>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</si>
  <si>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</si>
  <si>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</si>
  <si>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</si>
  <si>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</si>
  <si>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</si>
  <si>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</si>
  <si>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</si>
  <si>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</si>
  <si>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</si>
  <si>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</si>
  <si>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</si>
  <si>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</si>
  <si>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</si>
  <si>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</si>
  <si>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</si>
  <si>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</si>
  <si>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</si>
  <si>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</si>
  <si>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</si>
  <si>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</si>
  <si>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</si>
  <si>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</si>
  <si>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</si>
  <si>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</si>
  <si>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</si>
  <si>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</si>
  <si>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</si>
  <si>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</si>
  <si>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</si>
  <si>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</si>
  <si>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</si>
  <si>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</si>
  <si>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</si>
  <si>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</si>
  <si>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</si>
  <si>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</si>
  <si>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</si>
  <si>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</si>
  <si>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</si>
  <si>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</si>
  <si>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</si>
  <si>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</si>
  <si>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</si>
  <si>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</si>
  <si>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</si>
  <si>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</si>
  <si>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</si>
  <si>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</si>
  <si>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</si>
  <si>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</si>
  <si>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</si>
  <si>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</si>
  <si>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</si>
  <si>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</si>
  <si>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</si>
  <si>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</si>
  <si>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</si>
  <si>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</si>
  <si>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</si>
  <si>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</si>
  <si>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</si>
  <si>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</si>
  <si>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</si>
  <si>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</si>
  <si>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</si>
  <si>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</si>
  <si>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</si>
  <si>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</si>
  <si>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</si>
  <si>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</si>
  <si>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</si>
  <si>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</si>
  <si>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</si>
  <si>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</si>
  <si>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</si>
  <si>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</si>
  <si>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</si>
  <si>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</si>
  <si>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</si>
  <si>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</si>
  <si>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</si>
  <si>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</si>
  <si>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</si>
  <si>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</si>
  <si>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</si>
  <si>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</si>
  <si>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</si>
  <si>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</si>
  <si>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</si>
  <si>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</si>
  <si>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</si>
  <si>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</si>
  <si>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</si>
  <si>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</si>
  <si>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</si>
  <si>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</si>
  <si>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</si>
  <si>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</si>
  <si>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</si>
  <si>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</si>
  <si>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</si>
  <si>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</si>
  <si>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</si>
  <si>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</si>
  <si>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</si>
  <si>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</si>
  <si>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</si>
  <si>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</si>
  <si>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</si>
  <si>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</si>
  <si>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</si>
  <si>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</si>
  <si>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</si>
  <si>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</si>
  <si>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</si>
  <si>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</si>
  <si>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</si>
  <si>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</si>
  <si>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</si>
  <si>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</si>
  <si>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</si>
  <si>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</si>
  <si>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</si>
  <si>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</si>
  <si>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</si>
  <si>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</si>
  <si>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</si>
  <si>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</si>
  <si>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</si>
  <si>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</si>
  <si>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</si>
  <si>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</si>
  <si>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</si>
  <si>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</si>
  <si>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</si>
  <si>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</si>
  <si>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</si>
  <si>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</si>
  <si>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</si>
  <si>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</si>
  <si>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</si>
  <si>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</si>
  <si>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</si>
  <si>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</si>
  <si>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</si>
  <si>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</si>
  <si>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</si>
  <si>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</si>
  <si>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</si>
  <si>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</si>
  <si>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</si>
  <si>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</si>
  <si>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</si>
  <si>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</si>
  <si>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</si>
  <si>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</si>
  <si>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</si>
  <si>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</si>
  <si>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</si>
  <si>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</si>
  <si>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</si>
  <si>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</si>
  <si>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</si>
  <si>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</si>
  <si>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</si>
  <si>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</si>
  <si>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</si>
  <si>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</si>
  <si>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</si>
  <si>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</si>
  <si>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</si>
  <si>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</si>
  <si>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</si>
  <si>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</si>
  <si>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</si>
  <si>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</si>
  <si>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</si>
  <si>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</si>
  <si>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</si>
  <si>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</si>
  <si>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</si>
  <si>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</si>
  <si>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</si>
  <si>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</si>
  <si>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</si>
  <si>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</si>
  <si>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</si>
  <si>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</si>
  <si>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</si>
  <si>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</si>
  <si>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</si>
  <si>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</si>
  <si>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</si>
  <si>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</si>
  <si>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</si>
  <si>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</si>
  <si>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</si>
  <si>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</si>
  <si>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</si>
  <si>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</si>
  <si>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</si>
  <si>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</si>
  <si>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</si>
  <si>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</si>
  <si>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</si>
  <si>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</si>
  <si>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</si>
  <si>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</si>
  <si>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</si>
  <si>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</si>
  <si>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</si>
  <si>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</si>
  <si>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</si>
  <si>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</si>
  <si>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</si>
  <si>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</si>
  <si>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</si>
  <si>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</si>
  <si>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</si>
  <si>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</si>
  <si>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</si>
  <si>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</si>
  <si>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</si>
  <si>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</si>
  <si>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</si>
  <si>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</si>
  <si>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</si>
  <si>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</si>
  <si>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</si>
  <si>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</si>
  <si>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</si>
  <si>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</si>
  <si>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</si>
  <si>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</si>
  <si>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</si>
  <si>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</si>
  <si>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</si>
  <si>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</si>
  <si>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</si>
  <si>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</si>
  <si>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</si>
  <si>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</si>
  <si>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</si>
  <si>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</si>
  <si>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</si>
  <si>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</si>
  <si>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</si>
  <si>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</si>
  <si>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</si>
  <si>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</si>
  <si>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</si>
  <si>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</si>
  <si>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</si>
  <si>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</si>
  <si>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</si>
  <si>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</si>
  <si>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</si>
  <si>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</si>
  <si>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</si>
  <si>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</si>
  <si>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</si>
  <si>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</si>
  <si>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</si>
  <si>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</si>
  <si>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</si>
  <si>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</si>
  <si>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</si>
  <si>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</si>
  <si>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</si>
  <si>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</si>
  <si>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</si>
  <si>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</si>
  <si>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</si>
  <si>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</si>
  <si>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</si>
  <si>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</si>
  <si>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</si>
  <si>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</si>
  <si>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</si>
  <si>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</si>
  <si>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</si>
  <si>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</si>
  <si>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</si>
  <si>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</si>
  <si>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</si>
  <si>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</si>
  <si>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</si>
  <si>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</si>
  <si>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</si>
  <si>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</si>
  <si>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</si>
  <si>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</si>
  <si>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</si>
  <si>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</si>
  <si>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</si>
  <si>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</si>
  <si>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</si>
  <si>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</si>
  <si>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</si>
  <si>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</si>
  <si>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</si>
  <si>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</si>
  <si>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</si>
  <si>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</si>
  <si>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</si>
  <si>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</si>
  <si>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</si>
  <si>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</si>
  <si>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</si>
  <si>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</si>
  <si>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</si>
  <si>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</si>
  <si>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</si>
  <si>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</si>
  <si>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</si>
  <si>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</si>
  <si>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</si>
  <si>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</si>
  <si>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</si>
  <si>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</si>
  <si>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</si>
  <si>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</si>
  <si>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</si>
  <si>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</si>
  <si>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</si>
  <si>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</si>
  <si>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</si>
  <si>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</si>
  <si>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</si>
  <si>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</si>
  <si>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</si>
  <si>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</si>
  <si>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</si>
  <si>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</si>
  <si>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</si>
  <si>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</si>
  <si>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</si>
  <si>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</si>
  <si>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</si>
  <si>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</si>
  <si>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</si>
  <si>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</si>
  <si>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</si>
  <si>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</si>
  <si>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</si>
  <si>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</si>
  <si>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</si>
  <si>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</si>
  <si>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</si>
  <si>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</si>
  <si>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</si>
  <si>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</si>
  <si>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</si>
  <si>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</si>
  <si>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</si>
  <si>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</si>
  <si>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</si>
  <si>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</si>
  <si>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</si>
  <si>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</si>
  <si>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</si>
  <si>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</si>
  <si>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</si>
  <si>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</si>
  <si>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</si>
  <si>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</si>
  <si>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</si>
  <si>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</si>
  <si>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</si>
  <si>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</si>
  <si>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</si>
  <si>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</si>
  <si>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</si>
  <si>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</si>
  <si>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</si>
  <si>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</si>
  <si>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</si>
  <si>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</si>
  <si>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</si>
  <si>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</si>
  <si>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</si>
  <si>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</si>
  <si>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</si>
  <si>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</si>
  <si>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</si>
  <si>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</si>
  <si>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</si>
  <si>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</si>
  <si>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</si>
  <si>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</si>
  <si>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</si>
  <si>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</si>
  <si>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</si>
  <si>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</si>
  <si>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</si>
  <si>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</si>
  <si>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</si>
  <si>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</si>
  <si>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</si>
  <si>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</si>
  <si>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</si>
  <si>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</si>
  <si>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</si>
  <si>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</si>
  <si>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</si>
  <si>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</si>
  <si>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</si>
  <si>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</si>
  <si>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</si>
  <si>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</si>
  <si>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</si>
  <si>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</si>
  <si>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</si>
  <si>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</si>
  <si>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</si>
  <si>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</si>
  <si>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</si>
  <si>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</si>
  <si>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</si>
  <si>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</si>
  <si>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</si>
  <si>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</si>
  <si>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</si>
  <si>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</si>
  <si>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</si>
  <si>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</si>
  <si>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</si>
  <si>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</si>
  <si>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</si>
  <si>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</si>
  <si>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</si>
  <si>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</si>
  <si>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</si>
  <si>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</si>
  <si>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</si>
  <si>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</si>
  <si>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</si>
  <si>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</si>
  <si>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</si>
  <si>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</si>
  <si>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</si>
  <si>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</si>
  <si>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</si>
  <si>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</si>
  <si>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</si>
  <si>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</si>
  <si>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</si>
  <si>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</si>
  <si>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</si>
  <si>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</si>
  <si>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</si>
  <si>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</si>
  <si>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</si>
  <si>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</si>
  <si>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</si>
  <si>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</si>
  <si>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</si>
  <si>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</si>
  <si>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</si>
  <si>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</si>
  <si>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</si>
  <si>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</si>
  <si>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</si>
  <si>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</si>
  <si>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</si>
  <si>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</si>
  <si>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</si>
  <si>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</si>
  <si>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</si>
  <si>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</si>
  <si>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</si>
  <si>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</si>
  <si>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</si>
  <si>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</si>
  <si>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</si>
  <si>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</si>
  <si>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</si>
  <si>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</si>
  <si>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</si>
  <si>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</si>
  <si>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</si>
  <si>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</si>
  <si>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</si>
  <si>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</si>
  <si>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</si>
  <si>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</si>
  <si>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</si>
  <si>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</si>
  <si>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</si>
  <si>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</si>
  <si>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</si>
  <si>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</si>
  <si>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</si>
  <si>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</si>
  <si>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</si>
  <si>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</si>
  <si>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</si>
  <si>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</si>
  <si>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</si>
  <si>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</si>
  <si>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</si>
  <si>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</si>
  <si>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</si>
  <si>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</si>
  <si>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</si>
  <si>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</si>
  <si>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</si>
  <si>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</si>
  <si>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</si>
  <si>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</si>
  <si>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</si>
  <si>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</si>
  <si>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</si>
  <si>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</si>
  <si>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</si>
  <si>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</si>
  <si>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</si>
  <si>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</si>
  <si>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</si>
  <si>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</si>
  <si>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</si>
  <si>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</si>
  <si>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</si>
  <si>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</si>
  <si>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</si>
  <si>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</si>
  <si>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</si>
  <si>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</si>
  <si>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</si>
  <si>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</si>
  <si>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</si>
  <si>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</si>
  <si>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</si>
  <si>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</si>
  <si>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</si>
  <si>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</si>
  <si>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</si>
  <si>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</si>
  <si>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</si>
  <si>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</si>
  <si>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</si>
  <si>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</si>
  <si>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</si>
  <si>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</si>
  <si>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</si>
  <si>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</si>
  <si>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</si>
  <si>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</si>
  <si>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</si>
  <si>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</si>
  <si>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</si>
  <si>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</si>
  <si>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</si>
  <si>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</si>
  <si>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</si>
  <si>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</si>
  <si>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</si>
  <si>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</si>
  <si>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</si>
  <si>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</si>
  <si>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</si>
  <si>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</si>
  <si>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</si>
  <si>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</si>
  <si>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</si>
  <si>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</si>
  <si>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</si>
  <si>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</si>
  <si>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</si>
  <si>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</si>
  <si>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</si>
  <si>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</si>
  <si>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</si>
  <si>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</si>
  <si>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</si>
  <si>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</si>
  <si>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</si>
  <si>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</si>
  <si>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</si>
  <si>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</si>
  <si>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</si>
  <si>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</si>
  <si>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</si>
  <si>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</si>
  <si>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</si>
  <si>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</si>
  <si>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</si>
  <si>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</si>
  <si>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</si>
  <si>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</si>
  <si>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</si>
  <si>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</si>
  <si>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</si>
  <si>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</si>
  <si>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</si>
  <si>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</si>
  <si>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</si>
  <si>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</si>
  <si>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</si>
  <si>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</si>
  <si>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</si>
  <si>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</si>
  <si>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</si>
  <si>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</si>
  <si>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</si>
  <si>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</si>
  <si>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</si>
  <si>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</si>
  <si>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</si>
  <si>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</si>
  <si>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</si>
  <si>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</si>
  <si>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</si>
  <si>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</si>
  <si>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</si>
  <si>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</si>
  <si>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</si>
  <si>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</si>
  <si>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</si>
  <si>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</si>
  <si>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</si>
  <si>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</si>
  <si>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</si>
  <si>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</si>
  <si>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</si>
  <si>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</si>
  <si>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</si>
  <si>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</si>
  <si>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</si>
  <si>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</si>
  <si>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</si>
  <si>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</si>
  <si>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</si>
  <si>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</si>
  <si>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</si>
  <si>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</si>
  <si>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</si>
  <si>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</si>
  <si>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</si>
  <si>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</si>
  <si>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</si>
  <si>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</si>
  <si>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</si>
  <si>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</si>
  <si>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</si>
  <si>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</si>
  <si>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</si>
  <si>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</si>
  <si>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</si>
  <si>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</si>
  <si>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</si>
  <si>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</si>
  <si>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</si>
  <si>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</si>
  <si>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</si>
  <si>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</si>
  <si>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</si>
  <si>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</si>
  <si>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</si>
  <si>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</si>
  <si>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</si>
  <si>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</si>
  <si>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</si>
  <si>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</si>
  <si>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</si>
  <si>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</si>
  <si>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</si>
  <si>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</si>
  <si>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</si>
  <si>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</si>
  <si>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</si>
  <si>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</si>
  <si>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</si>
  <si>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</si>
  <si>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</si>
  <si>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</si>
  <si>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</si>
  <si>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</si>
  <si>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</si>
  <si>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</si>
  <si>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</si>
  <si>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</si>
  <si>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</si>
  <si>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</si>
  <si>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</si>
  <si>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</si>
  <si>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</si>
  <si>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</si>
  <si>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</si>
  <si>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</si>
  <si>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</si>
  <si>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</si>
  <si>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</si>
  <si>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</si>
  <si>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</si>
  <si>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</si>
  <si>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</si>
  <si>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</si>
  <si>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</si>
  <si>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</si>
  <si>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</si>
  <si>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</si>
  <si>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</si>
  <si>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</si>
  <si>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</si>
  <si>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</si>
  <si>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</si>
  <si>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</si>
  <si>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</si>
  <si>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</si>
  <si>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</si>
  <si>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</si>
  <si>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</si>
  <si>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</si>
  <si>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</si>
  <si>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</si>
  <si>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</si>
  <si>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</si>
  <si>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</si>
  <si>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</si>
  <si>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</si>
  <si>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</si>
  <si>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</si>
  <si>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</si>
  <si>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</si>
  <si>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</si>
  <si>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</si>
  <si>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</si>
  <si>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</si>
  <si>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</si>
  <si>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</si>
  <si>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</si>
  <si>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</si>
  <si>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</si>
  <si>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</si>
  <si>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</si>
  <si>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</si>
  <si>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</si>
  <si>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</si>
  <si>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</si>
  <si>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</si>
  <si>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</si>
  <si>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</si>
  <si>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</si>
  <si>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</si>
  <si>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</si>
  <si>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</si>
  <si>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</si>
  <si>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</si>
  <si>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</si>
  <si>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</si>
  <si>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</si>
  <si>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</si>
  <si>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</si>
  <si>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</si>
  <si>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</si>
  <si>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</si>
  <si>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</si>
  <si>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</si>
  <si>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</si>
  <si>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</si>
  <si>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</si>
  <si>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</si>
  <si>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</si>
  <si>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</si>
  <si>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</si>
  <si>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</si>
  <si>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</si>
  <si>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</si>
  <si>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</si>
  <si>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</si>
  <si>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</si>
  <si>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</si>
  <si>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</si>
  <si>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</si>
  <si>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</si>
  <si>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</si>
  <si>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</si>
  <si>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</si>
  <si>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</si>
  <si>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</si>
  <si>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</si>
  <si>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</si>
  <si>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</si>
  <si>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</si>
  <si>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</si>
  <si>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</si>
  <si>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</si>
  <si>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</si>
  <si>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</si>
  <si>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</si>
  <si>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</si>
  <si>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</si>
  <si>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</si>
  <si>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</si>
  <si>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</si>
  <si>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</si>
  <si>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</si>
  <si>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</si>
  <si>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</si>
  <si>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</si>
  <si>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</si>
  <si>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</si>
  <si>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</si>
  <si>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</si>
  <si>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</si>
  <si>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</si>
  <si>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</si>
  <si>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</si>
  <si>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</si>
  <si>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</si>
  <si>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</si>
  <si>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</si>
  <si>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</si>
  <si>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</si>
  <si>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</si>
  <si>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</si>
  <si>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</si>
  <si>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</si>
  <si>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</si>
  <si>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</si>
  <si>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</si>
  <si>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</si>
  <si>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</si>
  <si>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</si>
  <si>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</si>
  <si>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</si>
  <si>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</si>
  <si>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</si>
  <si>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</si>
  <si>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</si>
  <si>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</si>
  <si>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</si>
  <si>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</si>
  <si>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</si>
  <si>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</si>
  <si>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</si>
  <si>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</si>
  <si>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</si>
  <si>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</si>
  <si>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</si>
  <si>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</si>
  <si>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</si>
  <si>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</si>
  <si>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</si>
  <si>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</si>
  <si>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</si>
  <si>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</si>
  <si>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</si>
  <si>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</si>
  <si>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</si>
  <si>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</si>
  <si>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</si>
  <si>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</si>
  <si>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</si>
  <si>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</si>
  <si>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</si>
  <si>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</si>
  <si>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</si>
  <si>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</si>
  <si>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</si>
  <si>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</si>
  <si>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</si>
  <si>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</si>
  <si>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</si>
  <si>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</si>
  <si>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</si>
  <si>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</si>
  <si>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</si>
  <si>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</si>
  <si>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</si>
  <si>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</si>
  <si>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</si>
  <si>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</si>
  <si>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</si>
  <si>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</si>
  <si>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</si>
  <si>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</si>
  <si>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</si>
  <si>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</si>
  <si>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</si>
  <si>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</si>
  <si>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</si>
  <si>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</si>
  <si>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</si>
  <si>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</si>
  <si>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</si>
  <si>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</si>
  <si>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</si>
  <si>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</si>
  <si>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</si>
  <si>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</si>
  <si>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</si>
  <si>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</si>
  <si>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</si>
  <si>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</si>
  <si>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</si>
  <si>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</si>
  <si>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</si>
  <si>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</si>
  <si>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</si>
  <si>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</si>
  <si>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</si>
  <si>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</si>
  <si>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</si>
  <si>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</si>
  <si>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</si>
  <si>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</si>
  <si>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</si>
  <si>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</si>
  <si>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</si>
  <si>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</si>
  <si>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</si>
  <si>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</si>
  <si>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</si>
  <si>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</si>
  <si>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</si>
  <si>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</si>
  <si>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</si>
  <si>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</si>
  <si>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</si>
  <si>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</si>
  <si>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</si>
  <si>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</si>
  <si>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</si>
  <si>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</si>
  <si>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</si>
  <si>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</si>
  <si>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</si>
  <si>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</si>
  <si>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</si>
  <si>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</si>
  <si>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</si>
  <si>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</si>
  <si>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</si>
  <si>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</si>
  <si>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</si>
  <si>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</si>
  <si>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</si>
  <si>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</si>
  <si>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</si>
  <si>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</si>
  <si>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</si>
  <si>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</si>
  <si>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</si>
  <si>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</si>
  <si>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</si>
  <si>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</si>
  <si>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</si>
  <si>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</si>
  <si>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</si>
  <si>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</si>
  <si>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</si>
  <si>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</si>
  <si>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</si>
  <si>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</si>
  <si>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</si>
  <si>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</si>
  <si>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</si>
  <si>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</si>
  <si>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</si>
  <si>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</si>
  <si>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</si>
  <si>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</si>
  <si>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</si>
  <si>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</si>
  <si>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</si>
  <si>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</si>
  <si>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</si>
  <si>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</si>
  <si>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</si>
  <si>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</si>
  <si>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</si>
  <si>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</si>
  <si>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</si>
  <si>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</si>
  <si>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</si>
  <si>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</si>
  <si>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</si>
  <si>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</si>
  <si>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</si>
  <si>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</si>
  <si>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</si>
  <si>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</si>
  <si>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</si>
  <si>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</si>
  <si>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</si>
  <si>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</si>
  <si>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</si>
  <si>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</si>
  <si>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</si>
  <si>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</si>
  <si>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</si>
  <si>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</si>
  <si>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</si>
  <si>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</si>
  <si>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</si>
  <si>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</si>
  <si>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</si>
  <si>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</si>
  <si>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</si>
  <si>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</si>
  <si>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</si>
  <si>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</si>
  <si>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</si>
  <si>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</si>
  <si>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</si>
  <si>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</si>
  <si>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</si>
  <si>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</si>
  <si>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</si>
  <si>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</si>
  <si>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</si>
  <si>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</si>
  <si>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</si>
  <si>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</si>
  <si>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</si>
  <si>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</si>
  <si>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</si>
  <si>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</si>
  <si>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</si>
  <si>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</si>
  <si>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</si>
  <si>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</si>
  <si>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</si>
  <si>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</si>
  <si>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</si>
  <si>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</si>
  <si>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</si>
  <si>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</si>
  <si>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</si>
  <si>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</si>
  <si>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</si>
  <si>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</si>
  <si>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</si>
  <si>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</si>
  <si>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</si>
  <si>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</si>
  <si>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</si>
  <si>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</si>
  <si>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</si>
  <si>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</si>
  <si>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</si>
  <si>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</si>
  <si>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</si>
  <si>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</si>
  <si>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</si>
  <si>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</si>
  <si>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</si>
  <si>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</si>
  <si>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</si>
  <si>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</si>
  <si>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</si>
  <si>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</si>
  <si>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</si>
  <si>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</si>
  <si>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</si>
  <si>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</si>
  <si>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</si>
  <si>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</si>
  <si>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</si>
  <si>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</si>
  <si>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</si>
  <si>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</si>
  <si>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</si>
  <si>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</si>
  <si>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</si>
  <si>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</si>
  <si>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</si>
  <si>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</si>
  <si>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</si>
  <si>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</si>
  <si>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</si>
  <si>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</si>
  <si>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</si>
  <si>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</si>
  <si>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</si>
  <si>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</si>
  <si>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</si>
  <si>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</si>
  <si>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</si>
  <si>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</si>
  <si>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</si>
  <si>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</si>
  <si>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</si>
  <si>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</si>
  <si>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</si>
  <si>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</si>
  <si>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</si>
  <si>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</si>
  <si>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</si>
  <si>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</si>
  <si>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</si>
  <si>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</si>
  <si>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</si>
  <si>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</si>
  <si>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</si>
  <si>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</si>
  <si>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</si>
  <si>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</si>
  <si>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</si>
  <si>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</si>
  <si>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</si>
  <si>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</si>
  <si>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</si>
  <si>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</si>
  <si>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</si>
  <si>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</si>
  <si>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</si>
  <si>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</si>
  <si>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</si>
  <si>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</si>
  <si>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</si>
  <si>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</si>
  <si>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</si>
  <si>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</si>
  <si>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</si>
  <si>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</si>
  <si>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</si>
  <si>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</si>
  <si>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</si>
  <si>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</si>
  <si>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</si>
  <si>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</si>
  <si>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</si>
  <si>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</si>
  <si>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</si>
  <si>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</si>
  <si>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</si>
  <si>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</si>
  <si>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</si>
  <si>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</si>
  <si>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</si>
  <si>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</si>
  <si>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</si>
  <si>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</si>
  <si>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</si>
  <si>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</si>
  <si>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</si>
  <si>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</si>
  <si>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</si>
  <si>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</si>
  <si>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</si>
  <si>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</si>
  <si>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</si>
  <si>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</si>
  <si>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</si>
  <si>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</si>
  <si>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</si>
  <si>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</si>
  <si>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</si>
  <si>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</si>
  <si>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</si>
  <si>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</si>
  <si>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</si>
  <si>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</si>
  <si>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</si>
  <si>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</si>
  <si>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</si>
  <si>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</si>
  <si>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</si>
  <si>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</si>
  <si>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</si>
  <si>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</si>
  <si>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</si>
  <si>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</si>
  <si>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</si>
  <si>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</si>
  <si>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</si>
  <si>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</si>
  <si>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</si>
  <si>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</si>
  <si>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</si>
  <si>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</si>
  <si>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</si>
  <si>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</si>
  <si>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</si>
  <si>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</si>
  <si>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</si>
  <si>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</si>
  <si>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</si>
  <si>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</si>
  <si>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</si>
  <si>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</si>
  <si>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</si>
  <si>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</si>
  <si>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</si>
  <si>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</si>
  <si>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</si>
  <si>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</si>
  <si>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</si>
  <si>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</si>
  <si>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</si>
  <si>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</si>
  <si>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</si>
  <si>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</si>
  <si>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</si>
  <si>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</si>
  <si>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</si>
  <si>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</si>
  <si>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</si>
  <si>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</si>
  <si>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</si>
  <si>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</si>
  <si>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</si>
  <si>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</si>
  <si>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</si>
  <si>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</si>
  <si>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</si>
  <si>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</si>
  <si>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</si>
  <si>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</si>
  <si>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</si>
  <si>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</si>
  <si>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</si>
  <si>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</si>
  <si>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</si>
  <si>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</si>
  <si>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</si>
  <si>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</si>
  <si>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</si>
  <si>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</si>
  <si>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</si>
  <si>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</si>
  <si>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</si>
  <si>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</si>
  <si>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</si>
  <si>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</si>
  <si>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</si>
  <si>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</si>
  <si>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</si>
  <si>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</si>
  <si>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</si>
  <si>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</si>
  <si>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</si>
  <si>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</si>
  <si>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</si>
  <si>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</si>
  <si>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</si>
  <si>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</si>
  <si>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</si>
  <si>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</si>
  <si>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</si>
  <si>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</si>
  <si>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</si>
  <si>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</si>
  <si>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</si>
  <si>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</si>
  <si>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</si>
  <si>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</si>
  <si>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</si>
  <si>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</si>
  <si>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</si>
  <si>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</si>
  <si>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</si>
  <si>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</si>
  <si>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</si>
  <si>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</si>
  <si>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</si>
  <si>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</si>
  <si>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</si>
  <si>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</si>
  <si>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</si>
  <si>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</si>
  <si>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</si>
  <si>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</si>
  <si>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</si>
  <si>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</si>
  <si>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</si>
  <si>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</si>
  <si>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</si>
  <si>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</si>
  <si>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</si>
  <si>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</si>
  <si>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</si>
  <si>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</si>
  <si>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</si>
  <si>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</si>
  <si>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</si>
  <si>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</si>
  <si>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</si>
  <si>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</si>
  <si>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</si>
  <si>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</si>
  <si>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</si>
  <si>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</si>
  <si>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</si>
  <si>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</si>
  <si>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</si>
  <si>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</si>
  <si>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</si>
  <si>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</si>
  <si>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</si>
  <si>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</si>
  <si>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</si>
  <si>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</si>
  <si>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</si>
  <si>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</si>
  <si>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</si>
  <si>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</si>
  <si>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</si>
  <si>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</si>
  <si>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</si>
  <si>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</si>
  <si>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</si>
  <si>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</si>
  <si>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</si>
  <si>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</si>
  <si>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</si>
  <si>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</si>
  <si>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</si>
  <si>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</si>
  <si>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</si>
  <si>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</si>
  <si>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</si>
  <si>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</si>
  <si>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</si>
  <si>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</si>
  <si>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</si>
  <si>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</si>
  <si>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</si>
  <si>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</si>
  <si>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</si>
  <si>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</si>
  <si>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</si>
  <si>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</si>
  <si>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</si>
  <si>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</si>
  <si>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</si>
  <si>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</si>
  <si>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</si>
  <si>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</si>
  <si>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</si>
  <si>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</si>
  <si>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</si>
  <si>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</si>
  <si>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</si>
  <si>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</si>
  <si>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</si>
  <si>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</si>
  <si>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</si>
  <si>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</si>
  <si>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</si>
  <si>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</si>
  <si>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</si>
  <si>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</si>
  <si>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</si>
  <si>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</si>
  <si>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</si>
  <si>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</si>
  <si>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</si>
  <si>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</si>
  <si>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</si>
  <si>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</si>
  <si>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</si>
  <si>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</si>
  <si>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</si>
  <si>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</si>
  <si>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</si>
  <si>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</si>
  <si>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</si>
  <si>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</si>
  <si>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</si>
  <si>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</si>
  <si>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</si>
  <si>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</si>
  <si>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</si>
  <si>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</si>
  <si>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</si>
  <si>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</si>
  <si>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</si>
  <si>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</si>
  <si>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</si>
  <si>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</si>
  <si>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</si>
  <si>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</si>
  <si>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</si>
  <si>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</si>
  <si>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</si>
  <si>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</si>
  <si>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</si>
  <si>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</si>
  <si>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</si>
  <si>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</si>
  <si>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</si>
  <si>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</si>
  <si>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</si>
  <si>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</si>
  <si>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</si>
  <si>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</si>
  <si>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</si>
  <si>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</si>
  <si>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</si>
  <si>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</si>
  <si>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</si>
  <si>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</si>
  <si>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</si>
  <si>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</si>
  <si>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</si>
  <si>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</si>
  <si>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</si>
  <si>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</si>
  <si>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</si>
  <si>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</si>
  <si>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</si>
  <si>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</si>
  <si>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</si>
  <si>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</si>
  <si>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</si>
  <si>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</si>
  <si>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</si>
  <si>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</si>
  <si>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</si>
  <si>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</si>
  <si>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</si>
  <si>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</si>
  <si>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</si>
  <si>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</si>
  <si>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</si>
  <si>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</si>
  <si>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</si>
  <si>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</si>
  <si>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</si>
  <si>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</si>
  <si>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</si>
  <si>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</si>
  <si>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</si>
  <si>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</si>
  <si>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</si>
  <si>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</si>
  <si>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</si>
  <si>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</si>
  <si>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</si>
  <si>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</si>
  <si>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</si>
  <si>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</si>
  <si>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</si>
  <si>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</si>
  <si>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</si>
  <si>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</si>
  <si>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</si>
  <si>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</si>
  <si>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</si>
  <si>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</si>
  <si>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</si>
  <si>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</si>
  <si>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</si>
  <si>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</si>
  <si>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</si>
  <si>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</si>
  <si>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</si>
  <si>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</si>
  <si>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</si>
  <si>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</si>
  <si>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</si>
  <si>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</si>
  <si>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</si>
  <si>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</si>
  <si>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</si>
  <si>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</si>
  <si>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</si>
  <si>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</si>
  <si>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</si>
  <si>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</si>
  <si>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</si>
  <si>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</si>
  <si>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</si>
  <si>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</si>
  <si>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</si>
  <si>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</si>
  <si>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</si>
  <si>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</si>
  <si>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</si>
  <si>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</si>
  <si>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</si>
  <si>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</si>
  <si>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</si>
  <si>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</si>
  <si>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</si>
  <si>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</si>
  <si>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</si>
  <si>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</si>
  <si>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</si>
  <si>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</si>
  <si>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</si>
  <si>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</si>
  <si>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</si>
  <si>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</si>
  <si>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</si>
  <si>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</si>
  <si>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</si>
  <si>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</si>
  <si>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</si>
  <si>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</si>
  <si>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</si>
  <si>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</si>
  <si>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</si>
  <si>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</si>
  <si>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</si>
  <si>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</si>
  <si>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</si>
  <si>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</si>
  <si>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</si>
  <si>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</si>
  <si>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</si>
  <si>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</si>
  <si>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</si>
  <si>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</si>
  <si>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</si>
  <si>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</si>
  <si>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</si>
  <si>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</si>
  <si>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</si>
  <si>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</si>
  <si>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</si>
  <si>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</si>
  <si>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</si>
  <si>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</si>
  <si>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</si>
  <si>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</si>
  <si>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</si>
  <si>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</si>
  <si>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</si>
  <si>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</si>
  <si>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</si>
  <si>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</si>
  <si>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</si>
  <si>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</si>
  <si>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</si>
  <si>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</si>
  <si>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</si>
  <si>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</si>
  <si>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</si>
  <si>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</si>
  <si>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</si>
  <si>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</si>
  <si>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</si>
  <si>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</si>
  <si>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</si>
  <si>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</si>
  <si>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</si>
  <si>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</si>
  <si>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</si>
  <si>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</si>
  <si>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</si>
  <si>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</si>
  <si>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</si>
  <si>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</si>
  <si>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</si>
  <si>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</si>
  <si>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</si>
  <si>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</si>
  <si>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</si>
  <si>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</si>
  <si>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</si>
  <si>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</si>
  <si>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</si>
  <si>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</si>
  <si>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</si>
  <si>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</si>
  <si>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</si>
  <si>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</si>
  <si>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</si>
  <si>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</si>
  <si>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</si>
  <si>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</si>
  <si>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</si>
  <si>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</si>
  <si>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</si>
  <si>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</si>
  <si>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</si>
  <si>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</si>
  <si>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</si>
  <si>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</si>
  <si>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</si>
  <si>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</si>
  <si>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</si>
  <si>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</si>
  <si>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</si>
  <si>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</si>
  <si>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</si>
  <si>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</si>
  <si>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</si>
  <si>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</si>
  <si>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</si>
  <si>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</si>
  <si>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</si>
  <si>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</si>
  <si>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</si>
  <si>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</si>
  <si>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</si>
  <si>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</si>
  <si>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</si>
  <si>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</si>
  <si>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</si>
  <si>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</si>
  <si>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</si>
  <si>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</si>
  <si>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</si>
  <si>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</si>
  <si>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</si>
  <si>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</si>
  <si>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</si>
  <si>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</si>
  <si>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</si>
  <si>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</si>
  <si>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</si>
  <si>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</si>
  <si>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</si>
  <si>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</si>
  <si>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</si>
  <si>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</si>
  <si>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</si>
  <si>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</si>
  <si>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</si>
  <si>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</si>
  <si>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</si>
  <si>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</si>
  <si>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</si>
  <si>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</si>
  <si>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</si>
  <si>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</si>
  <si>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</si>
  <si>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</si>
  <si>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</si>
  <si>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</si>
  <si>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</si>
  <si>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</si>
  <si>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</si>
  <si>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</si>
  <si>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</si>
  <si>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</si>
  <si>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</si>
  <si>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</si>
  <si>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</si>
  <si>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</si>
  <si>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</si>
  <si>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</si>
  <si>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</si>
  <si>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</si>
  <si>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</si>
  <si>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</si>
  <si>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</si>
  <si>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</si>
  <si>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</si>
  <si>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</si>
  <si>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</si>
  <si>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</si>
  <si>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</si>
  <si>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</si>
  <si>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</si>
  <si>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</si>
  <si>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</si>
  <si>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</si>
  <si>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</si>
  <si>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</si>
  <si>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</si>
  <si>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</si>
  <si>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</si>
  <si>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</si>
  <si>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</si>
  <si>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</si>
  <si>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</si>
  <si>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</si>
  <si>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</si>
  <si>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</si>
  <si>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</si>
  <si>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</si>
  <si>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</si>
  <si>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</si>
  <si>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</si>
  <si>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</si>
  <si>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</si>
  <si>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</si>
  <si>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</si>
  <si>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</si>
  <si>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</si>
  <si>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</si>
  <si>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</si>
  <si>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</si>
  <si>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</si>
  <si>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</si>
  <si>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</si>
  <si>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</si>
  <si>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</si>
  <si>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</si>
  <si>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</si>
  <si>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</si>
  <si>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</si>
  <si>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</si>
  <si>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</si>
  <si>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</si>
  <si>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</si>
  <si>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</si>
  <si>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</si>
  <si>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</si>
  <si>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</si>
  <si>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</si>
  <si>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</si>
  <si>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</si>
  <si>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</si>
  <si>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</si>
  <si>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</si>
  <si>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</si>
  <si>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</si>
  <si>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</si>
  <si>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</si>
  <si>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</si>
  <si>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</si>
  <si>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</si>
  <si>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</si>
  <si>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</si>
  <si>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</si>
  <si>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</si>
  <si>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</si>
  <si>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</si>
  <si>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</si>
  <si>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</si>
  <si>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</si>
  <si>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</si>
  <si>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</si>
  <si>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</si>
  <si>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</si>
  <si>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</si>
  <si>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</si>
  <si>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</si>
  <si>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</si>
  <si>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</si>
  <si>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</si>
  <si>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</si>
  <si>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</si>
  <si>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</si>
  <si>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</si>
  <si>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</si>
  <si>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</si>
  <si>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</si>
  <si>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</si>
  <si>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</si>
  <si>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</si>
  <si>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</si>
  <si>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</si>
  <si>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</si>
  <si>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</si>
  <si>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</si>
  <si>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</si>
  <si>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</si>
  <si>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</si>
  <si>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</si>
  <si>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</si>
  <si>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</si>
  <si>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</si>
  <si>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</si>
  <si>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</si>
  <si>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</si>
  <si>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</si>
  <si>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</si>
  <si>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</si>
  <si>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</si>
  <si>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</si>
  <si>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</si>
  <si>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</si>
  <si>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</si>
  <si>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</si>
  <si>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</si>
  <si>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</si>
  <si>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</si>
  <si>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</si>
  <si>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</si>
  <si>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</si>
  <si>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</si>
  <si>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</si>
  <si>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</si>
  <si>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</si>
  <si>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</si>
  <si>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</si>
  <si>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</si>
  <si>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</si>
  <si>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</si>
  <si>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</si>
  <si>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</si>
  <si>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</si>
  <si>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</si>
  <si>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</si>
  <si>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</si>
  <si>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</si>
  <si>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</si>
  <si>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</si>
  <si>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</si>
  <si>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</si>
  <si>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</si>
  <si>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</si>
  <si>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</si>
  <si>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</si>
  <si>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</si>
  <si>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</si>
  <si>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</si>
  <si>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</si>
  <si>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</si>
  <si>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</si>
  <si>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</si>
  <si>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</si>
  <si>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</si>
  <si>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</si>
  <si>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</si>
  <si>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</si>
  <si>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</si>
  <si>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</si>
  <si>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</si>
  <si>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</si>
  <si>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</si>
  <si>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</si>
  <si>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</si>
  <si>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</si>
  <si>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</si>
  <si>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</si>
  <si>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</si>
  <si>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</si>
  <si>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</si>
  <si>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</si>
  <si>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</si>
  <si>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</si>
  <si>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</si>
  <si>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</si>
  <si>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</si>
  <si>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</si>
  <si>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</si>
  <si>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</si>
  <si>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</si>
  <si>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</si>
  <si>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</si>
  <si>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</si>
  <si>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</si>
  <si>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</si>
  <si>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</si>
  <si>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</si>
  <si>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</si>
  <si>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</si>
  <si>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</si>
  <si>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</si>
  <si>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</si>
  <si>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</si>
  <si>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</si>
  <si>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</si>
  <si>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</si>
  <si>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</si>
  <si>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</si>
  <si>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</si>
  <si>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</si>
  <si>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</si>
  <si>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</si>
  <si>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</si>
  <si>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</si>
  <si>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</si>
  <si>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</si>
  <si>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</si>
  <si>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</si>
  <si>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</si>
  <si>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</si>
  <si>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</si>
  <si>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</si>
  <si>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</si>
  <si>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</si>
  <si>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</si>
  <si>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</si>
  <si>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</si>
  <si>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</si>
  <si>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</si>
  <si>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</si>
  <si>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</si>
  <si>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</si>
  <si>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</si>
  <si>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</si>
  <si>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</si>
  <si>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</si>
  <si>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</si>
  <si>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</si>
  <si>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</si>
  <si>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</si>
  <si>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</si>
  <si>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</si>
  <si>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</si>
  <si>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</si>
  <si>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</si>
  <si>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</si>
  <si>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</si>
  <si>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</si>
  <si>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</si>
  <si>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</si>
  <si>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</si>
  <si>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</si>
  <si>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</si>
  <si>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</si>
  <si>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</si>
  <si>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</si>
  <si>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</si>
  <si>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</si>
  <si>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</si>
  <si>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</si>
  <si>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</si>
  <si>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</si>
  <si>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</si>
  <si>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</si>
  <si>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</si>
  <si>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</si>
  <si>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</si>
  <si>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</si>
  <si>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</si>
  <si>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</si>
  <si>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</si>
  <si>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</si>
  <si>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</si>
  <si>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</si>
  <si>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</si>
  <si>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</si>
  <si>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</si>
  <si>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</si>
  <si>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</si>
  <si>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</si>
  <si>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</si>
  <si>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</si>
  <si>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</si>
  <si>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</si>
  <si>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</si>
  <si>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</si>
  <si>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</si>
  <si>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</si>
  <si>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</si>
  <si>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</si>
  <si>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</si>
  <si>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</si>
  <si>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</si>
  <si>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</si>
  <si>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</si>
  <si>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</si>
  <si>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</si>
  <si>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</si>
  <si>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</si>
  <si>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</si>
  <si>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</si>
  <si>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</si>
  <si>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</si>
  <si>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</si>
  <si>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</si>
  <si>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</si>
  <si>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</si>
  <si>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</si>
  <si>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</si>
  <si>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</si>
  <si>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</si>
  <si>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</si>
  <si>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</si>
  <si>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</si>
  <si>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</si>
  <si>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</si>
  <si>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</si>
  <si>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</si>
  <si>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</si>
  <si>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</si>
  <si>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</si>
  <si>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</si>
  <si>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</si>
  <si>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</si>
  <si>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</si>
  <si>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</si>
  <si>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</si>
  <si>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</si>
  <si>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</si>
  <si>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</si>
  <si>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</si>
  <si>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</si>
  <si>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</si>
  <si>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</si>
  <si>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</si>
  <si>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</si>
  <si>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</si>
  <si>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</si>
  <si>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</si>
  <si>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</si>
  <si>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</si>
  <si>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</si>
  <si>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</si>
  <si>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</si>
  <si>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</si>
  <si>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</si>
  <si>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</si>
  <si>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</si>
  <si>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</si>
  <si>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</si>
  <si>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</si>
  <si>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</si>
  <si>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</si>
  <si>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</si>
  <si>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</si>
  <si>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</si>
  <si>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</si>
  <si>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</si>
  <si>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</si>
  <si>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</si>
  <si>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</si>
  <si>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</si>
  <si>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</si>
  <si>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</si>
  <si>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</si>
  <si>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</si>
  <si>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</si>
  <si>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</si>
  <si>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</si>
  <si>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</si>
  <si>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</si>
  <si>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</si>
  <si>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</si>
  <si>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</si>
  <si>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</si>
  <si>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</si>
  <si>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</si>
  <si>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</si>
  <si>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</si>
  <si>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</si>
  <si>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</si>
  <si>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</si>
  <si>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</si>
  <si>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</si>
  <si>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</si>
  <si>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</si>
  <si>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</si>
  <si>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</si>
  <si>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</si>
  <si>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</si>
  <si>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</si>
  <si>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</si>
  <si>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</si>
  <si>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</si>
  <si>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</si>
  <si>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</si>
  <si>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</si>
  <si>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</si>
  <si>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</si>
  <si>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</si>
  <si>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</si>
  <si>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</si>
  <si>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</si>
  <si>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</si>
  <si>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</si>
  <si>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</si>
  <si>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</si>
  <si>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</si>
  <si>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</si>
  <si>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</si>
  <si>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</si>
  <si>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</si>
  <si>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</si>
  <si>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</si>
  <si>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</si>
  <si>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</si>
  <si>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</si>
  <si>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</si>
  <si>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</si>
  <si>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</si>
  <si>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</si>
  <si>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</si>
  <si>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</si>
  <si>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</si>
  <si>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</si>
  <si>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</si>
  <si>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</si>
  <si>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</si>
  <si>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</si>
  <si>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</si>
  <si>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</si>
  <si>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</si>
  <si>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</si>
  <si>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</si>
  <si>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</si>
  <si>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</si>
  <si>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</si>
  <si>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</si>
  <si>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</si>
  <si>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</si>
  <si>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</si>
  <si>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</si>
  <si>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</si>
  <si>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</si>
  <si>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</si>
  <si>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</si>
  <si>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</si>
  <si>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</si>
  <si>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</si>
  <si>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</si>
  <si>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</si>
  <si>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</si>
  <si>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</si>
  <si>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</si>
  <si>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</si>
  <si>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</si>
  <si>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</si>
  <si>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</si>
  <si>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</si>
  <si>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</si>
  <si>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</si>
  <si>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</si>
  <si>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</si>
  <si>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</si>
  <si>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</si>
  <si>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</si>
  <si>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</si>
  <si>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</si>
  <si>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</si>
  <si>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</si>
  <si>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</si>
  <si>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</si>
  <si>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</si>
  <si>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</si>
  <si>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</si>
  <si>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</si>
  <si>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</si>
  <si>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</si>
  <si>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</si>
  <si>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</si>
  <si>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</si>
  <si>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</si>
  <si>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</si>
  <si>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</si>
  <si>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</si>
  <si>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</si>
  <si>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</si>
  <si>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</si>
  <si>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</si>
  <si>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</si>
  <si>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</si>
  <si>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</si>
  <si>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</si>
  <si>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</si>
  <si>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</si>
  <si>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</si>
  <si>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</si>
  <si>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</si>
  <si>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</si>
  <si>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</si>
  <si>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</si>
  <si>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</si>
  <si>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</si>
  <si>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</si>
  <si>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</si>
  <si>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</si>
  <si>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</si>
  <si>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</si>
  <si>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</si>
  <si>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</si>
  <si>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</si>
  <si>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</si>
  <si>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</si>
  <si>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</si>
  <si>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</si>
  <si>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</si>
  <si>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</si>
  <si>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</si>
  <si>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</si>
  <si>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</si>
  <si>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</si>
  <si>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</si>
  <si>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</si>
  <si>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</si>
  <si>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</si>
  <si>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</si>
  <si>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</si>
  <si>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</si>
  <si>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</si>
  <si>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</si>
  <si>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</si>
  <si>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</si>
  <si>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</si>
  <si>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</si>
  <si>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</si>
  <si>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</si>
  <si>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</si>
  <si>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</si>
  <si>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</si>
  <si>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</si>
  <si>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</si>
  <si>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</si>
  <si>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</si>
  <si>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</si>
  <si>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</si>
  <si>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</si>
  <si>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</si>
  <si>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</si>
  <si>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</si>
  <si>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</si>
  <si>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</si>
  <si>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</si>
  <si>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</si>
  <si>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</si>
  <si>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</si>
  <si>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</si>
  <si>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</si>
  <si>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</si>
  <si>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</si>
  <si>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</si>
  <si>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</si>
  <si>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</si>
  <si>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</si>
  <si>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</si>
  <si>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</si>
  <si>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</si>
  <si>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</si>
  <si>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</si>
  <si>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</si>
  <si>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</si>
  <si>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</si>
  <si>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</si>
  <si>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</si>
  <si>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</si>
  <si>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</si>
  <si>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</si>
  <si>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</si>
  <si>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</si>
  <si>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</si>
  <si>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</si>
  <si>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</si>
  <si>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</si>
  <si>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</si>
  <si>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</si>
  <si>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</si>
  <si>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</si>
  <si>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</si>
  <si>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</si>
  <si>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</si>
  <si>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</si>
  <si>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</si>
  <si>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</si>
  <si>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</si>
  <si>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</si>
  <si>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</si>
  <si>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</si>
  <si>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</si>
  <si>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</si>
  <si>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</si>
  <si>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</si>
  <si>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</si>
  <si>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</si>
  <si>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</si>
  <si>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</si>
  <si>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</si>
  <si>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</si>
  <si>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</si>
  <si>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</si>
  <si>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</si>
  <si>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</si>
  <si>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</si>
  <si>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</si>
  <si>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</si>
  <si>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</si>
  <si>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</si>
  <si>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</si>
  <si>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</si>
  <si>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</si>
  <si>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</si>
  <si>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</si>
  <si>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</si>
  <si>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</si>
  <si>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</si>
  <si>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</si>
  <si>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</si>
  <si>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</si>
  <si>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</si>
  <si>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</si>
  <si>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</si>
  <si>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</si>
  <si>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</si>
  <si>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</si>
  <si>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</si>
  <si>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</si>
  <si>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</si>
  <si>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</si>
  <si>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</si>
  <si>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</si>
  <si>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</si>
  <si>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</si>
  <si>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</si>
  <si>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</si>
  <si>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</si>
  <si>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</si>
  <si>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</si>
  <si>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</si>
  <si>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</si>
  <si>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</si>
  <si>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</si>
  <si>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</si>
  <si>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</si>
  <si>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</si>
  <si>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</si>
  <si>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</si>
  <si>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</si>
  <si>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</si>
  <si>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</si>
  <si>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</si>
  <si>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</si>
  <si>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</si>
  <si>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</si>
  <si>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</si>
  <si>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</si>
  <si>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</si>
  <si>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</si>
  <si>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</si>
  <si>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</si>
  <si>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</si>
  <si>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</si>
  <si>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</si>
  <si>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</si>
  <si>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</si>
  <si>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</si>
  <si>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</si>
  <si>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</si>
  <si>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</si>
  <si>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</si>
  <si>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</si>
  <si>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</si>
  <si>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</si>
  <si>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</si>
  <si>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</si>
  <si>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</si>
  <si>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</si>
  <si>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</si>
  <si>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</si>
  <si>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</si>
  <si>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</si>
  <si>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</si>
  <si>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</si>
  <si>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</si>
  <si>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</si>
  <si>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</si>
  <si>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</si>
  <si>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</si>
  <si>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</si>
  <si>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</si>
  <si>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</si>
  <si>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</si>
  <si>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</si>
  <si>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</si>
  <si>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</si>
  <si>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</si>
  <si>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</si>
  <si>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</si>
  <si>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</si>
  <si>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</si>
  <si>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</si>
  <si>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</si>
  <si>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</si>
  <si>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</si>
  <si>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</si>
  <si>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</si>
  <si>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</si>
  <si>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</si>
  <si>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</si>
  <si>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</si>
  <si>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</si>
  <si>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</si>
  <si>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</si>
  <si>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</si>
  <si>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</si>
  <si>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</si>
  <si>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</si>
  <si>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</si>
  <si>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</si>
  <si>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</si>
  <si>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</si>
  <si>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</si>
  <si>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</si>
  <si>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</si>
  <si>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</si>
  <si>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</si>
  <si>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</si>
  <si>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</si>
  <si>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</si>
  <si>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</si>
  <si>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</si>
  <si>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</si>
  <si>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</si>
  <si>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</si>
  <si>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</si>
  <si>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</si>
  <si>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</si>
  <si>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</si>
  <si>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</si>
  <si>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</si>
  <si>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</si>
  <si>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</si>
  <si>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</si>
  <si>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</si>
  <si>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</si>
  <si>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</si>
  <si>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</si>
  <si>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</si>
  <si>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</si>
  <si>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</si>
  <si>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</si>
  <si>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</si>
  <si>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</si>
  <si>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</si>
  <si>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</si>
  <si>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</si>
  <si>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</si>
  <si>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</si>
  <si>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</si>
  <si>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</si>
  <si>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</si>
  <si>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</si>
  <si>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</si>
  <si>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</si>
  <si>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</si>
  <si>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</si>
  <si>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</si>
  <si>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</si>
  <si>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</si>
  <si>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</si>
  <si>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</si>
  <si>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</si>
  <si>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</si>
  <si>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</si>
  <si>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</si>
  <si>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</si>
  <si>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</si>
  <si>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</si>
  <si>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</si>
  <si>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</si>
  <si>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</si>
  <si>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</si>
  <si>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</si>
  <si>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</si>
  <si>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</si>
  <si>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</si>
  <si>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</si>
  <si>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</si>
  <si>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</si>
  <si>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</si>
  <si>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</si>
  <si>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</si>
  <si>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</si>
  <si>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</si>
  <si>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</si>
  <si>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</si>
  <si>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</si>
  <si>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</si>
  <si>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</si>
  <si>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</si>
  <si>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</si>
  <si>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</si>
  <si>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</si>
  <si>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</si>
  <si>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</si>
  <si>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</si>
  <si>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</si>
  <si>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</si>
  <si>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</si>
  <si>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</si>
  <si>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</si>
  <si>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</si>
  <si>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</si>
  <si>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</si>
  <si>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</si>
  <si>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</si>
  <si>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</si>
  <si>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</si>
  <si>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</si>
  <si>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</si>
  <si>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</si>
  <si>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</si>
  <si>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</si>
  <si>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</si>
  <si>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</si>
  <si>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</si>
  <si>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</si>
  <si>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</si>
  <si>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</si>
  <si>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</si>
  <si>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</si>
  <si>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</si>
  <si>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</si>
  <si>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</si>
  <si>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</si>
  <si>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</si>
  <si>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</si>
  <si>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</si>
  <si>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</si>
  <si>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</si>
  <si>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</si>
  <si>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</si>
  <si>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</si>
  <si>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</si>
  <si>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</si>
  <si>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</si>
  <si>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</si>
  <si>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</si>
  <si>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</si>
  <si>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</si>
  <si>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</si>
  <si>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</si>
  <si>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</si>
  <si>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</si>
  <si>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</si>
  <si>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</si>
  <si>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</si>
  <si>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</si>
  <si>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</si>
  <si>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</si>
  <si>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</si>
  <si>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</si>
  <si>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</si>
  <si>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</si>
  <si>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</si>
  <si>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</si>
  <si>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</si>
  <si>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</si>
  <si>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</si>
  <si>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</si>
  <si>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</si>
  <si>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</si>
  <si>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</si>
  <si>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</si>
  <si>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</si>
  <si>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</si>
  <si>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</si>
  <si>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</si>
  <si>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</si>
  <si>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</si>
  <si>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</si>
  <si>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</si>
  <si>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</si>
  <si>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</si>
  <si>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</si>
  <si>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</si>
  <si>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</si>
  <si>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</si>
  <si>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</si>
  <si>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</si>
  <si>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</si>
  <si>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</si>
  <si>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</si>
  <si>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</si>
  <si>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</si>
  <si>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</si>
  <si>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</si>
  <si>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</si>
  <si>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</si>
  <si>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</si>
  <si>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</si>
  <si>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</si>
  <si>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</si>
  <si>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</si>
  <si>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</si>
  <si>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</si>
  <si>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</si>
  <si>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</si>
  <si>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</si>
  <si>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</si>
  <si>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</si>
  <si>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</si>
  <si>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</si>
  <si>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</si>
  <si>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</si>
  <si>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</si>
  <si>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</si>
  <si>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</si>
  <si>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</si>
  <si>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</si>
  <si>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</si>
  <si>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</si>
  <si>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</si>
  <si>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</si>
  <si>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</si>
  <si>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</si>
  <si>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</si>
  <si>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</si>
  <si>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</si>
  <si>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</si>
  <si>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</si>
  <si>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</si>
  <si>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</si>
  <si>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</si>
  <si>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</si>
  <si>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</si>
  <si>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</si>
  <si>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</si>
  <si>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</si>
  <si>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</si>
  <si>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</si>
  <si>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</si>
  <si>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</si>
  <si>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</si>
  <si>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</si>
  <si>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</si>
  <si>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</si>
  <si>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</si>
  <si>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</si>
  <si>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</si>
  <si>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</si>
  <si>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</si>
  <si>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</si>
  <si>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</si>
  <si>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</si>
  <si>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</si>
  <si>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</si>
  <si>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</si>
  <si>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</si>
  <si>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</si>
  <si>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</si>
  <si>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</si>
  <si>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</si>
  <si>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</si>
  <si>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</si>
  <si>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</si>
  <si>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</si>
  <si>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</si>
  <si>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</si>
  <si>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</si>
  <si>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</si>
  <si>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</si>
  <si>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</si>
  <si>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</si>
  <si>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</si>
  <si>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</si>
  <si>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</si>
  <si>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</si>
  <si>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</si>
  <si>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</si>
  <si>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</si>
  <si>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</si>
  <si>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</si>
  <si>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</si>
  <si>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</si>
  <si>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</si>
  <si>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</si>
  <si>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</si>
  <si>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</si>
  <si>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</si>
  <si>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</si>
  <si>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</si>
  <si>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</si>
  <si>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</si>
  <si>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</si>
  <si>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</si>
  <si>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</si>
  <si>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</si>
  <si>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</si>
  <si>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</si>
  <si>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</si>
  <si>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</si>
  <si>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</si>
  <si>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</si>
  <si>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</si>
  <si>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</si>
  <si>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</si>
  <si>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</si>
  <si>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</si>
  <si>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</si>
  <si>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</si>
  <si>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</si>
  <si>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</si>
  <si>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</si>
  <si>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</si>
  <si>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</si>
  <si>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</si>
  <si>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</si>
  <si>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</si>
  <si>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</si>
  <si>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</si>
  <si>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</si>
  <si>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</si>
  <si>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</si>
  <si>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</si>
  <si>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</si>
  <si>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</si>
  <si>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</si>
  <si>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</si>
  <si>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</si>
  <si>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</si>
  <si>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</si>
  <si>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</si>
  <si>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</si>
  <si>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</si>
  <si>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</si>
  <si>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</si>
  <si>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</si>
  <si>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</si>
  <si>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</si>
  <si>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</si>
  <si>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</si>
  <si>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</si>
  <si>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</si>
  <si>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</si>
  <si>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</si>
  <si>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</si>
  <si>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</si>
  <si>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</si>
  <si>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</si>
  <si>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</si>
  <si>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</si>
  <si>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</si>
  <si>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</si>
  <si>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</si>
  <si>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</si>
  <si>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</si>
  <si>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</si>
  <si>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</si>
  <si>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</si>
  <si>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</si>
  <si>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</si>
  <si>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</si>
  <si>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</si>
  <si>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</si>
  <si>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</si>
  <si>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</si>
  <si>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</si>
  <si>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</si>
  <si>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</si>
  <si>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</si>
  <si>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</si>
  <si>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</si>
  <si>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</si>
  <si>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</si>
  <si>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</si>
  <si>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</si>
  <si>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</si>
  <si>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</si>
  <si>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</si>
  <si>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</si>
  <si>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</si>
  <si>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</si>
  <si>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</si>
  <si>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</si>
  <si>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</si>
  <si>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</si>
  <si>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</si>
  <si>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</si>
  <si>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</si>
  <si>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</si>
  <si>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</si>
  <si>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</si>
  <si>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</si>
  <si>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</si>
  <si>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</si>
  <si>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</si>
  <si>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</si>
  <si>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</si>
  <si>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</si>
  <si>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</si>
  <si>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</si>
  <si>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</si>
  <si>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</si>
  <si>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</si>
  <si>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</si>
  <si>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</si>
  <si>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</si>
  <si>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</si>
  <si>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</si>
  <si>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</si>
  <si>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</si>
  <si>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</si>
  <si>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</si>
  <si>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</si>
  <si>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</si>
  <si>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</si>
  <si>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</si>
  <si>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</si>
  <si>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</si>
  <si>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</si>
  <si>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</si>
  <si>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</si>
  <si>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</si>
  <si>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</si>
  <si>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</si>
  <si>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</si>
  <si>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</si>
  <si>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</si>
  <si>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</si>
  <si>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</si>
  <si>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</si>
  <si>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</si>
  <si>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</si>
  <si>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</si>
  <si>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</si>
  <si>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</si>
  <si>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</si>
  <si>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</si>
  <si>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</si>
  <si>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</si>
  <si>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</si>
  <si>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</si>
  <si>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</si>
  <si>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</si>
  <si>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</si>
  <si>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</si>
  <si>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</si>
  <si>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</si>
  <si>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</si>
  <si>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</si>
  <si>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</si>
  <si>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</si>
  <si>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</si>
  <si>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</si>
  <si>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</si>
  <si>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</si>
  <si>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</si>
  <si>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</si>
  <si>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</si>
  <si>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</si>
  <si>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</si>
  <si>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</si>
  <si>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</si>
  <si>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</si>
  <si>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</si>
  <si>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</si>
  <si>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</si>
  <si>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</si>
  <si>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</si>
  <si>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</si>
  <si>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</si>
  <si>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</si>
  <si>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</si>
  <si>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</si>
  <si>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</si>
  <si>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</si>
  <si>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</si>
  <si>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</si>
  <si>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</si>
  <si>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</si>
  <si>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</si>
  <si>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</si>
  <si>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</si>
  <si>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</si>
  <si>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</si>
  <si>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</si>
  <si>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</si>
  <si>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</si>
  <si>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</si>
  <si>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</si>
  <si>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</si>
  <si>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</si>
  <si>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</si>
  <si>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</si>
  <si>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</si>
  <si>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</si>
  <si>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</si>
  <si>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</si>
  <si>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</si>
  <si>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</si>
  <si>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</si>
  <si>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</si>
  <si>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</si>
  <si>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</si>
  <si>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</si>
  <si>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</si>
  <si>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</si>
  <si>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</si>
  <si>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</si>
  <si>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</si>
  <si>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</si>
  <si>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</si>
  <si>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</si>
  <si>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</si>
  <si>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</si>
  <si>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</si>
  <si>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</si>
  <si>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</si>
  <si>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</si>
  <si>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</si>
  <si>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</si>
  <si>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</si>
  <si>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</si>
  <si>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</si>
  <si>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</si>
  <si>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</si>
  <si>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</si>
  <si>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</si>
  <si>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</si>
  <si>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</si>
  <si>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</si>
  <si>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</si>
  <si>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</si>
  <si>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</si>
  <si>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</si>
  <si>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</si>
  <si>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</si>
  <si>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</si>
  <si>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</si>
  <si>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</si>
  <si>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</si>
  <si>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</si>
  <si>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</si>
  <si>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</si>
  <si>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</si>
  <si>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</si>
  <si>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</si>
  <si>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</si>
  <si>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</si>
  <si>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</si>
  <si>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</si>
  <si>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</si>
  <si>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</si>
  <si>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</si>
  <si>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</si>
  <si>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</si>
  <si>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</si>
  <si>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</si>
  <si>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</si>
  <si>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</si>
  <si>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</si>
  <si>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</si>
  <si>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</si>
  <si>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</si>
  <si>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</si>
  <si>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</si>
  <si>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</si>
  <si>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</si>
  <si>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</si>
  <si>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</si>
  <si>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</si>
  <si>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</si>
  <si>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</si>
  <si>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</si>
  <si>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</si>
  <si>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</si>
  <si>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</si>
  <si>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</si>
  <si>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</si>
  <si>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</si>
  <si>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</si>
  <si>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</si>
  <si>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</si>
  <si>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</si>
  <si>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</si>
  <si>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</si>
  <si>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</si>
  <si>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</si>
  <si>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</si>
  <si>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</si>
  <si>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</si>
  <si>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</si>
  <si>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</si>
  <si>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</si>
  <si>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</si>
  <si>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</si>
  <si>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</si>
  <si>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</si>
  <si>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</si>
  <si>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</si>
  <si>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</si>
  <si>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</si>
  <si>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</si>
  <si>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</si>
  <si>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</si>
  <si>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</si>
  <si>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</si>
  <si>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</si>
  <si>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</si>
  <si>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</si>
  <si>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</si>
  <si>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</si>
  <si>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</si>
  <si>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</si>
  <si>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</si>
  <si>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</si>
  <si>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</si>
  <si>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</si>
  <si>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</si>
  <si>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</si>
  <si>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</si>
  <si>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</si>
  <si>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</si>
  <si>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</si>
  <si>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</si>
  <si>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</si>
  <si>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</si>
  <si>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</si>
  <si>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</si>
  <si>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</si>
  <si>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</si>
  <si>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</si>
  <si>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</si>
  <si>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</si>
  <si>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</si>
  <si>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</si>
  <si>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</si>
  <si>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</si>
  <si>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</si>
  <si>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</si>
  <si>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</si>
  <si>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</si>
  <si>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</si>
  <si>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</si>
  <si>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</si>
  <si>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</si>
  <si>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</si>
  <si>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</si>
  <si>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</si>
  <si>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</si>
  <si>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</si>
  <si>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</si>
  <si>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</si>
  <si>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</si>
  <si>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</si>
  <si>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</si>
  <si>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</si>
  <si>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</si>
  <si>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</si>
  <si>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</si>
  <si>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</si>
  <si>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</si>
  <si>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</si>
  <si>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</si>
  <si>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</si>
  <si>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</si>
  <si>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</si>
  <si>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</si>
  <si>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</si>
  <si>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</si>
  <si>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</si>
  <si>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</si>
  <si>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</si>
  <si>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</si>
  <si>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</si>
  <si>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</si>
  <si>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</si>
  <si>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</si>
  <si>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</si>
  <si>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</si>
  <si>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</si>
  <si>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</si>
  <si>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</si>
  <si>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</si>
  <si>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</si>
  <si>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</si>
  <si>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</si>
  <si>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</si>
  <si>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</si>
  <si>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</si>
  <si>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</si>
  <si>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</si>
  <si>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</si>
  <si>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</si>
  <si>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</si>
  <si>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</si>
  <si>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</si>
  <si>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</si>
  <si>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</si>
  <si>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</si>
  <si>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</si>
  <si>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</si>
  <si>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</si>
  <si>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</si>
  <si>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</si>
  <si>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</si>
  <si>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</si>
  <si>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</si>
  <si>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</si>
  <si>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</si>
  <si>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</si>
  <si>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</si>
  <si>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</si>
  <si>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</si>
  <si>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</si>
  <si>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</si>
  <si>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</si>
  <si>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</si>
  <si>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</si>
  <si>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</si>
  <si>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</si>
  <si>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</si>
  <si>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</si>
  <si>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</si>
  <si>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</si>
  <si>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</si>
  <si>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</si>
  <si>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</si>
  <si>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</si>
  <si>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</si>
  <si>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</si>
  <si>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</si>
  <si>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</si>
  <si>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</si>
  <si>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</si>
  <si>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</si>
  <si>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</si>
  <si>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</si>
  <si>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</si>
  <si>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</si>
  <si>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</si>
  <si>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</si>
  <si>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</si>
  <si>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</si>
  <si>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</si>
  <si>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</si>
  <si>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</si>
  <si>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</si>
  <si>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</si>
  <si>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</si>
  <si>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</si>
  <si>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</si>
  <si>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</si>
  <si>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</si>
  <si>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</si>
  <si>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</si>
  <si>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</si>
  <si>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</si>
  <si>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</si>
  <si>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</si>
  <si>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</si>
  <si>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</si>
  <si>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</si>
  <si>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</si>
  <si>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</si>
  <si>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</si>
  <si>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</si>
  <si>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</si>
  <si>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</si>
  <si>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</si>
  <si>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</si>
  <si>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</si>
  <si>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</si>
  <si>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</si>
  <si>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</si>
  <si>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</si>
  <si>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</si>
  <si>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</si>
  <si>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</si>
  <si>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</si>
  <si>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</si>
  <si>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</si>
  <si>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</si>
  <si>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</si>
  <si>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</si>
  <si>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</si>
  <si>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</si>
  <si>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</si>
  <si>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</si>
  <si>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</si>
  <si>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</si>
  <si>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</si>
  <si>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</si>
  <si>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</si>
  <si>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</si>
  <si>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</si>
  <si>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</si>
  <si>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</si>
  <si>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</si>
  <si>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</si>
  <si>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</si>
  <si>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</si>
  <si>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</si>
  <si>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</si>
  <si>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</si>
  <si>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</si>
  <si>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</si>
  <si>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</si>
  <si>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</si>
  <si>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</si>
  <si>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</si>
  <si>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</si>
  <si>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</si>
  <si>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</si>
  <si>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</si>
  <si>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</si>
  <si>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</si>
  <si>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</si>
  <si>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</si>
  <si>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</si>
  <si>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</si>
  <si>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</si>
  <si>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</si>
  <si>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</si>
  <si>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</si>
  <si>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</si>
  <si>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</si>
  <si>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</si>
  <si>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</si>
  <si>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</si>
  <si>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</si>
  <si>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</si>
  <si>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</si>
  <si>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</si>
  <si>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</si>
  <si>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</si>
  <si>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</si>
  <si>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</si>
  <si>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</si>
  <si>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</si>
  <si>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</si>
  <si>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</si>
  <si>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</si>
  <si>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</si>
  <si>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</si>
  <si>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</si>
  <si>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</si>
  <si>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</si>
  <si>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</si>
  <si>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</si>
  <si>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</si>
  <si>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</si>
  <si>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</si>
  <si>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</si>
  <si>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</si>
  <si>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</si>
  <si>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</si>
  <si>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</si>
  <si>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</si>
  <si>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</si>
  <si>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</si>
  <si>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</si>
  <si>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</si>
  <si>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</si>
  <si>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</si>
  <si>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</si>
  <si>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</si>
  <si>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</si>
  <si>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</si>
  <si>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</si>
  <si>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</si>
  <si>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</si>
  <si>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</si>
  <si>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</si>
  <si>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</si>
  <si>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</si>
  <si>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</si>
  <si>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</si>
  <si>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</si>
  <si>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</si>
  <si>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</si>
  <si>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</si>
  <si>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</si>
  <si>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</si>
  <si>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</si>
  <si>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</si>
  <si>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</si>
  <si>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</si>
  <si>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</si>
  <si>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</si>
  <si>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</si>
  <si>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</si>
  <si>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</si>
  <si>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</si>
  <si>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</si>
  <si>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</si>
  <si>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</si>
  <si>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</si>
  <si>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</si>
  <si>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</si>
  <si>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</si>
  <si>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</si>
  <si>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</si>
  <si>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</si>
  <si>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</si>
  <si>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</si>
  <si>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</si>
  <si>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</si>
  <si>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</si>
  <si>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</si>
  <si>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</si>
  <si>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</si>
  <si>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</si>
  <si>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</si>
  <si>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</si>
  <si>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</si>
  <si>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</si>
  <si>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</si>
  <si>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</si>
  <si>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</si>
  <si>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</si>
  <si>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</si>
  <si>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</si>
  <si>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</si>
  <si>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</si>
  <si>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</si>
  <si>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</si>
  <si>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</si>
  <si>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</si>
  <si>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</si>
  <si>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</si>
  <si>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</si>
  <si>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</si>
  <si>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</si>
  <si>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</si>
  <si>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</si>
  <si>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</si>
  <si>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</si>
  <si>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</si>
  <si>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</si>
  <si>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</si>
  <si>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</si>
  <si>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</si>
  <si>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</si>
  <si>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</si>
  <si>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</si>
  <si>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</si>
  <si>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</si>
  <si>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</si>
  <si>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</si>
  <si>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</si>
  <si>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</si>
  <si>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</si>
  <si>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</si>
  <si>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</si>
  <si>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</si>
  <si>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</si>
  <si>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</si>
  <si>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</si>
  <si>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</si>
  <si>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</si>
  <si>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</si>
  <si>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</si>
  <si>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</si>
  <si>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</si>
  <si>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</si>
  <si>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</si>
  <si>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</si>
  <si>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</si>
  <si>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</si>
  <si>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</si>
  <si>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</si>
  <si>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</si>
  <si>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</si>
  <si>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</si>
  <si>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</si>
  <si>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</si>
  <si>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</si>
  <si>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</si>
  <si>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</si>
  <si>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</si>
  <si>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</si>
  <si>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</si>
  <si>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</si>
  <si>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</si>
  <si>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</si>
  <si>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</si>
  <si>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</si>
  <si>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</si>
  <si>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</si>
  <si>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</si>
  <si>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</si>
  <si>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</si>
  <si>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</si>
  <si>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</si>
  <si>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</si>
  <si>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</si>
  <si>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</si>
  <si>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</si>
  <si>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</si>
  <si>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</si>
  <si>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</si>
  <si>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</si>
  <si>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</si>
  <si>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</si>
  <si>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</si>
  <si>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</si>
  <si>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</si>
  <si>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</si>
  <si>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</si>
  <si>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</si>
  <si>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</si>
  <si>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</si>
  <si>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</si>
  <si>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</si>
  <si>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</si>
  <si>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</si>
  <si>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</si>
  <si>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</si>
  <si>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</si>
  <si>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</si>
  <si>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</si>
  <si>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</si>
  <si>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</si>
  <si>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</si>
  <si>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</si>
  <si>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</si>
  <si>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</si>
  <si>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</si>
  <si>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</si>
  <si>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</si>
  <si>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</si>
  <si>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</si>
  <si>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</si>
  <si>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</si>
  <si>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</si>
  <si>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</si>
  <si>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</si>
  <si>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</si>
  <si>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</si>
  <si>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</si>
  <si>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</si>
  <si>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</si>
  <si>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</si>
  <si>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</si>
  <si>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</si>
  <si>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</si>
  <si>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</si>
  <si>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</si>
  <si>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</si>
  <si>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</si>
  <si>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</si>
  <si>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</si>
  <si>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</si>
  <si>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</si>
  <si>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</si>
  <si>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</si>
  <si>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</si>
  <si>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</si>
  <si>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</si>
  <si>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</si>
  <si>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</si>
  <si>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</si>
  <si>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</si>
  <si>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</si>
  <si>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</si>
  <si>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</si>
  <si>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</si>
  <si>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</si>
  <si>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</si>
  <si>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</si>
  <si>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</si>
  <si>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</si>
  <si>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</si>
  <si>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</si>
  <si>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</si>
  <si>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</si>
  <si>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</si>
  <si>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</si>
  <si>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</si>
  <si>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</si>
  <si>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</si>
  <si>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</si>
  <si>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</si>
  <si>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</si>
  <si>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</si>
  <si>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</si>
  <si>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</si>
  <si>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</si>
  <si>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</si>
  <si>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</si>
  <si>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</si>
  <si>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</si>
  <si>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</si>
  <si>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</si>
  <si>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</si>
  <si>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</si>
  <si>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</si>
  <si>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</si>
  <si>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</si>
  <si>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</si>
  <si>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</si>
  <si>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</si>
  <si>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</si>
  <si>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</si>
  <si>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</si>
  <si>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</si>
  <si>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</si>
  <si>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</si>
  <si>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</si>
  <si>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</si>
  <si>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</si>
  <si>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</si>
  <si>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</si>
  <si>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</si>
  <si>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</si>
  <si>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</si>
  <si>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</si>
  <si>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</si>
  <si>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</si>
  <si>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</si>
  <si>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</si>
  <si>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</si>
  <si>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</si>
  <si>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</si>
  <si>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</si>
  <si>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</si>
  <si>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</si>
  <si>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</si>
  <si>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</si>
  <si>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</si>
  <si>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</si>
  <si>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</si>
  <si>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</si>
  <si>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</si>
  <si>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</si>
  <si>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</si>
  <si>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</si>
  <si>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</si>
  <si>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</si>
  <si>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</si>
  <si>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</si>
  <si>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</si>
  <si>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</si>
  <si>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</si>
  <si>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</si>
  <si>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</si>
  <si>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</si>
  <si>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</si>
  <si>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</si>
  <si>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</si>
  <si>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</si>
  <si>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</si>
  <si>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</si>
  <si>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</si>
  <si>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</si>
  <si>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</si>
  <si>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</si>
  <si>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</si>
  <si>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</si>
  <si>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</si>
  <si>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</si>
  <si>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</si>
  <si>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</si>
  <si>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</si>
  <si>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</si>
  <si>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</si>
  <si>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</si>
  <si>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</si>
  <si>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</si>
  <si>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</si>
  <si>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</si>
  <si>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</si>
  <si>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</si>
  <si>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</si>
  <si>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</si>
  <si>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</si>
  <si>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</si>
  <si>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</si>
  <si>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</si>
  <si>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</si>
  <si>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</si>
  <si>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</si>
  <si>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</si>
  <si>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</si>
  <si>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</si>
  <si>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</si>
  <si>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</si>
  <si>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</si>
  <si>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</si>
  <si>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</si>
  <si>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</si>
  <si>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</si>
  <si>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</si>
  <si>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</si>
  <si>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</si>
  <si>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</si>
  <si>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</si>
  <si>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</si>
  <si>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</si>
  <si>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</si>
  <si>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</si>
  <si>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</si>
  <si>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</si>
  <si>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</si>
  <si>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</si>
  <si>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</si>
  <si>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</si>
  <si>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</si>
  <si>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</si>
  <si>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</si>
  <si>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</si>
  <si>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</si>
  <si>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</si>
  <si>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</si>
  <si>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</si>
  <si>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</si>
  <si>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</si>
  <si>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</si>
  <si>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</si>
  <si>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</si>
  <si>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</si>
  <si>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</si>
  <si>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</si>
  <si>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</si>
  <si>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</si>
  <si>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</si>
  <si>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</si>
  <si>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</si>
  <si>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</si>
  <si>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</si>
  <si>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</si>
  <si>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</si>
  <si>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</si>
  <si>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</si>
  <si>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</si>
  <si>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</si>
  <si>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</si>
  <si>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</si>
  <si>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</si>
  <si>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</si>
  <si>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</si>
  <si>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</si>
  <si>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</si>
  <si>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</si>
  <si>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</si>
  <si>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</si>
  <si>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</si>
  <si>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</si>
  <si>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</si>
  <si>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</si>
  <si>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</si>
  <si>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</si>
  <si>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</si>
  <si>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</si>
  <si>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</si>
  <si>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</si>
  <si>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</si>
  <si>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</si>
  <si>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</si>
  <si>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</si>
  <si>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</si>
  <si>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</si>
  <si>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</si>
  <si>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</si>
  <si>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</si>
  <si>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</si>
  <si>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</si>
  <si>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</si>
  <si>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</si>
  <si>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</si>
  <si>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</si>
  <si>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</si>
  <si>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</si>
  <si>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</si>
  <si>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</si>
  <si>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</si>
  <si>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</si>
  <si>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</si>
  <si>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</si>
  <si>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</si>
  <si>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</si>
  <si>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</si>
  <si>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</si>
  <si>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</si>
  <si>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</si>
  <si>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</si>
  <si>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</si>
  <si>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</si>
  <si>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</si>
  <si>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</si>
  <si>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</si>
  <si>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</si>
  <si>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</si>
  <si>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</si>
  <si>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</si>
  <si>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</si>
  <si>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</si>
  <si>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</si>
  <si>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</si>
  <si>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</si>
  <si>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</si>
  <si>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</si>
  <si>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</si>
  <si>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</si>
  <si>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</si>
  <si>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</si>
  <si>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</si>
  <si>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</si>
  <si>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</si>
  <si>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</si>
  <si>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</si>
  <si>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</si>
  <si>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</si>
  <si>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</si>
  <si>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</si>
  <si>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</si>
  <si>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</si>
  <si>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</si>
  <si>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</si>
  <si>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</si>
  <si>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</si>
  <si>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</si>
  <si>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</si>
  <si>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</si>
  <si>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</si>
  <si>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</si>
  <si>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</si>
  <si>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</si>
  <si>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</si>
  <si>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</si>
  <si>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</si>
  <si>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</si>
  <si>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</si>
  <si>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</si>
  <si>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</si>
  <si>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</si>
  <si>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</si>
  <si>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</si>
  <si>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</si>
  <si>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</si>
  <si>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</si>
  <si>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</si>
  <si>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</si>
  <si>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</si>
  <si>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</si>
  <si>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</si>
  <si>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</si>
  <si>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</si>
  <si>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</si>
  <si>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</si>
  <si>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</si>
  <si>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</si>
  <si>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</si>
  <si>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</si>
  <si>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</si>
  <si>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</si>
  <si>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</si>
  <si>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</si>
  <si>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</si>
  <si>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</si>
  <si>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</si>
  <si>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</si>
  <si>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</si>
  <si>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</si>
  <si>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</si>
  <si>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</si>
  <si>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</si>
  <si>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</si>
  <si>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</si>
  <si>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</si>
  <si>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</si>
  <si>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</si>
  <si>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</si>
  <si>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</si>
  <si>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</si>
  <si>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</si>
  <si>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</si>
  <si>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</si>
  <si>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</si>
  <si>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</si>
  <si>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</si>
  <si>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</si>
  <si>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</si>
  <si>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</si>
  <si>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</si>
  <si>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</si>
  <si>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</si>
  <si>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</si>
  <si>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</si>
  <si>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</si>
  <si>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</si>
  <si>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</si>
  <si>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</si>
  <si>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</si>
  <si>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</si>
  <si>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</si>
  <si>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</si>
  <si>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</si>
  <si>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</si>
  <si>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</si>
  <si>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</si>
  <si>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</si>
  <si>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</si>
  <si>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</si>
  <si>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</si>
  <si>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</si>
  <si>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</si>
  <si>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</si>
  <si>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</si>
  <si>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</si>
  <si>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</si>
  <si>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</si>
  <si>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</si>
  <si>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</si>
  <si>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</si>
  <si>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</si>
  <si>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</si>
  <si>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</si>
  <si>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</si>
  <si>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</si>
  <si>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</si>
  <si>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</si>
  <si>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</si>
  <si>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</si>
  <si>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</si>
  <si>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</si>
  <si>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</si>
  <si>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</si>
  <si>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</si>
  <si>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</si>
  <si>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</si>
  <si>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</si>
  <si>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</si>
  <si>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</si>
  <si>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</si>
  <si>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</si>
  <si>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</si>
  <si>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</si>
  <si>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</si>
  <si>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</si>
  <si>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</si>
  <si>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</si>
  <si>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</si>
  <si>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</si>
  <si>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</si>
  <si>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</si>
  <si>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</si>
  <si>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</si>
  <si>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</si>
  <si>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</si>
  <si>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</si>
  <si>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</si>
  <si>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</si>
  <si>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</si>
  <si>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</si>
  <si>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</si>
  <si>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</si>
  <si>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</si>
  <si>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</si>
  <si>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</si>
  <si>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</si>
  <si>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</si>
  <si>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</si>
  <si>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</si>
  <si>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</si>
  <si>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</si>
  <si>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</si>
  <si>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</si>
  <si>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</si>
  <si>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</si>
  <si>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</si>
  <si>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</si>
  <si>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</si>
  <si>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</si>
  <si>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</si>
  <si>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</si>
  <si>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</si>
  <si>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</si>
  <si>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</si>
  <si>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</si>
  <si>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</si>
  <si>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</si>
  <si>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</si>
  <si>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</si>
  <si>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</si>
  <si>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</si>
  <si>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</si>
  <si>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</si>
  <si>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</si>
  <si>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</si>
  <si>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</si>
  <si>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</si>
  <si>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</si>
  <si>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</si>
  <si>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</si>
  <si>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</si>
  <si>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</si>
  <si>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</si>
  <si>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</si>
  <si>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</si>
  <si>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</si>
  <si>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</si>
  <si>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</si>
  <si>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</si>
  <si>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</si>
  <si>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</si>
  <si>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</si>
  <si>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</si>
  <si>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</si>
  <si>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</si>
  <si>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</si>
  <si>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</si>
  <si>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</si>
  <si>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</si>
  <si>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</si>
  <si>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</si>
  <si>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</si>
  <si>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</si>
  <si>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</si>
  <si>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</si>
  <si>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</si>
  <si>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</si>
  <si>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</si>
  <si>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</si>
  <si>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</si>
  <si>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</si>
  <si>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</si>
  <si>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</si>
  <si>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</si>
  <si>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</si>
  <si>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</si>
  <si>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</si>
  <si>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</si>
  <si>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</si>
  <si>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</si>
  <si>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</si>
  <si>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</si>
  <si>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</si>
  <si>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</si>
  <si>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</si>
  <si>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</si>
  <si>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</si>
  <si>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</si>
  <si>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</si>
  <si>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</si>
  <si>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</si>
  <si>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</si>
  <si>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</si>
  <si>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</si>
  <si>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</si>
  <si>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</si>
  <si>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</si>
  <si>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</si>
  <si>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</si>
  <si>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</si>
  <si>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</si>
  <si>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</si>
  <si>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</si>
  <si>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</si>
  <si>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</si>
  <si>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</si>
  <si>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</si>
  <si>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</si>
  <si>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</si>
  <si>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</si>
  <si>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</si>
  <si>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</si>
  <si>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</si>
  <si>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</si>
  <si>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</si>
  <si>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</si>
  <si>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</si>
  <si>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</si>
  <si>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</si>
  <si>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</si>
  <si>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</si>
  <si>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</si>
  <si>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</si>
  <si>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</si>
  <si>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</si>
  <si>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</si>
  <si>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</si>
  <si>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</si>
  <si>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</si>
  <si>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</si>
  <si>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</si>
  <si>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</si>
  <si>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</si>
  <si>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</si>
  <si>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</si>
  <si>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</si>
  <si>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</si>
  <si>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</si>
  <si>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</si>
  <si>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</si>
  <si>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</si>
  <si>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</si>
  <si>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</si>
  <si>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</si>
  <si>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</si>
  <si>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</si>
  <si>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</si>
  <si>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</si>
  <si>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</si>
  <si>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</si>
  <si>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</si>
  <si>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</si>
  <si>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</si>
  <si>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</si>
  <si>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</si>
  <si>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</si>
  <si>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</si>
  <si>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</si>
  <si>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</si>
  <si>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</si>
  <si>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</si>
  <si>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</si>
  <si>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</si>
  <si>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</si>
  <si>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</si>
  <si>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</si>
  <si>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</si>
  <si>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</si>
  <si>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</si>
  <si>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</si>
  <si>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</si>
  <si>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</si>
  <si>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</si>
  <si>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</si>
  <si>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</si>
  <si>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</si>
  <si>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</si>
  <si>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</si>
  <si>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</si>
  <si>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</si>
  <si>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</si>
  <si>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</si>
  <si>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</si>
  <si>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</si>
  <si>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</si>
  <si>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</si>
  <si>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</si>
  <si>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</si>
  <si>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</si>
  <si>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</si>
  <si>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</si>
  <si>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</si>
  <si>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</si>
  <si>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</si>
  <si>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</si>
  <si>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</si>
  <si>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</si>
  <si>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</si>
  <si>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</si>
  <si>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</si>
  <si>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</si>
  <si>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</si>
  <si>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</si>
  <si>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</si>
  <si>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</si>
  <si>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</si>
  <si>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</si>
  <si>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</si>
  <si>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</si>
  <si>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</si>
  <si>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</si>
  <si>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</si>
  <si>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</si>
  <si>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</si>
  <si>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</si>
  <si>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</si>
  <si>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</si>
  <si>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</si>
  <si>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</si>
  <si>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</si>
  <si>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</si>
  <si>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</si>
  <si>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</si>
  <si>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</si>
  <si>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</si>
  <si>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</si>
  <si>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</si>
  <si>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</si>
  <si>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</si>
  <si>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</si>
  <si>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</si>
  <si>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</si>
  <si>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</si>
  <si>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</si>
  <si>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</si>
  <si>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</si>
  <si>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</si>
  <si>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</si>
  <si>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</si>
  <si>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</si>
  <si>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</si>
  <si>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</si>
  <si>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</si>
  <si>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</si>
  <si>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</si>
  <si>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</si>
  <si>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</si>
  <si>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</si>
  <si>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</si>
  <si>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</si>
  <si>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</si>
  <si>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</si>
  <si>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</si>
  <si>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</si>
  <si>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</si>
  <si>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</si>
  <si>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</si>
  <si>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</si>
  <si>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</si>
  <si>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</si>
  <si>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</si>
  <si>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</si>
  <si>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</si>
  <si>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</si>
  <si>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</si>
  <si>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</si>
  <si>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</si>
  <si>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</si>
  <si>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</si>
  <si>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</si>
  <si>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</si>
  <si>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</si>
  <si>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</si>
  <si>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</si>
  <si>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</si>
  <si>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</si>
  <si>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</si>
  <si>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</si>
  <si>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</si>
  <si>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</si>
  <si>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</si>
  <si>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</si>
  <si>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</si>
  <si>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</si>
  <si>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</si>
  <si>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</si>
  <si>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</si>
  <si>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</si>
  <si>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</si>
  <si>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</si>
  <si>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</si>
  <si>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</si>
  <si>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</si>
  <si>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</si>
  <si>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</si>
  <si>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</si>
  <si>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</si>
  <si>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</si>
  <si>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</si>
  <si>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</si>
  <si>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</si>
  <si>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</si>
  <si>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</si>
  <si>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</si>
  <si>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</si>
  <si>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</si>
  <si>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</si>
  <si>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</si>
  <si>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</si>
  <si>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</si>
  <si>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</si>
  <si>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</si>
  <si>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</si>
  <si>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</si>
  <si>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</si>
  <si>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</si>
  <si>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</si>
  <si>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</si>
  <si>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</si>
  <si>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</si>
  <si>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</si>
  <si>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</si>
  <si>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</si>
  <si>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</si>
  <si>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</si>
  <si>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</si>
  <si>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</si>
  <si>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</si>
  <si>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</si>
  <si>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</si>
  <si>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</si>
  <si>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</si>
  <si>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</si>
  <si>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</si>
  <si>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</si>
  <si>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</si>
  <si>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</si>
  <si>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</si>
  <si>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</si>
  <si>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</si>
  <si>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</si>
  <si>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</si>
  <si>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</si>
  <si>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</si>
  <si>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</si>
  <si>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</si>
  <si>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</si>
  <si>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</si>
  <si>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</si>
  <si>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</si>
  <si>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</si>
  <si>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</si>
  <si>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</si>
  <si>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</si>
  <si>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</si>
  <si>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</si>
  <si>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</si>
  <si>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</si>
  <si>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</si>
  <si>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</si>
  <si>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</si>
  <si>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</si>
  <si>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</si>
  <si>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</si>
  <si>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</si>
  <si>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</si>
  <si>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</si>
  <si>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</si>
  <si>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</si>
  <si>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</si>
  <si>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</si>
  <si>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</si>
  <si>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</si>
  <si>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</si>
  <si>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</si>
  <si>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</si>
  <si>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</si>
  <si>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</si>
  <si>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</si>
  <si>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</si>
  <si>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</si>
  <si>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</si>
  <si>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</si>
  <si>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</si>
  <si>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</si>
  <si>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</si>
  <si>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</si>
  <si>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</si>
  <si>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</si>
  <si>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</si>
  <si>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</si>
  <si>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</si>
  <si>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</si>
  <si>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</si>
  <si>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</si>
  <si>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</si>
  <si>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</si>
  <si>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</si>
  <si>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</si>
  <si>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</si>
  <si>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</si>
  <si>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</si>
  <si>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</si>
  <si>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</si>
  <si>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</si>
  <si>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</si>
  <si>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</si>
  <si>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</si>
  <si>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</si>
  <si>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</si>
  <si>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</si>
  <si>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</si>
  <si>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</si>
  <si>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</si>
  <si>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</si>
  <si>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</si>
  <si>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</si>
  <si>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</si>
  <si>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</si>
  <si>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</si>
  <si>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</si>
  <si>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</si>
  <si>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</si>
  <si>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</si>
  <si>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</si>
  <si>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</si>
  <si>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</si>
  <si>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</si>
  <si>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</si>
  <si>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</si>
  <si>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</si>
  <si>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</si>
  <si>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</si>
  <si>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</si>
  <si>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</si>
  <si>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</si>
  <si>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</si>
  <si>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</si>
  <si>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</si>
  <si>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</si>
  <si>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</si>
  <si>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</si>
  <si>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</si>
  <si>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</si>
  <si>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</si>
  <si>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</si>
  <si>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</si>
  <si>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</si>
  <si>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</si>
  <si>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</si>
  <si>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</si>
  <si>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</si>
  <si>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</si>
  <si>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</si>
  <si>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</si>
  <si>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</si>
  <si>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</si>
  <si>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</si>
  <si>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</si>
  <si>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</si>
  <si>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</si>
  <si>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</si>
  <si>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</si>
  <si>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</si>
  <si>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</si>
  <si>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</si>
  <si>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</si>
  <si>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</si>
  <si>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</si>
  <si>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</si>
  <si>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</si>
  <si>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</si>
  <si>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</si>
  <si>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</si>
  <si>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</si>
  <si>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</si>
  <si>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</si>
  <si>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</si>
  <si>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</si>
  <si>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</si>
  <si>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</si>
  <si>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</si>
  <si>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</si>
  <si>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</si>
  <si>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</si>
  <si>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</si>
  <si>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</si>
  <si>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</si>
  <si>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</si>
  <si>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</si>
  <si>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</si>
  <si>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</si>
  <si>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</si>
  <si>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</si>
  <si>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</si>
  <si>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</si>
  <si>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</si>
  <si>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</si>
  <si>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</si>
  <si>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</si>
  <si>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</si>
  <si>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</si>
  <si>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</si>
  <si>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</si>
  <si>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</si>
  <si>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</si>
  <si>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</si>
  <si>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</si>
  <si>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</si>
  <si>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</si>
  <si>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</si>
  <si>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</si>
  <si>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</si>
  <si>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</si>
  <si>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</si>
  <si>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</si>
  <si>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</si>
  <si>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</si>
  <si>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</si>
  <si>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</si>
  <si>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</si>
  <si>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</si>
  <si>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</si>
  <si>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</si>
  <si>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</si>
  <si>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</si>
  <si>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</si>
  <si>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</si>
  <si>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</si>
  <si>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</si>
  <si>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</si>
  <si>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</si>
  <si>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</si>
  <si>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</si>
  <si>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</si>
  <si>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</si>
  <si>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</si>
  <si>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</si>
  <si>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</si>
  <si>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</si>
  <si>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</si>
  <si>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</si>
  <si>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</si>
  <si>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</si>
  <si>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</si>
  <si>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</si>
  <si>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</si>
  <si>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</si>
  <si>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</si>
  <si>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</si>
  <si>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</si>
  <si>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</si>
  <si>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</si>
  <si>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</si>
  <si>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</si>
  <si>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</si>
  <si>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</si>
  <si>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</si>
  <si>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</si>
  <si>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</si>
  <si>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</si>
  <si>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</si>
  <si>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</si>
  <si>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</si>
  <si>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</si>
  <si>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</si>
  <si>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</si>
  <si>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</si>
  <si>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</si>
  <si>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</si>
  <si>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</si>
  <si>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</si>
  <si>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</si>
  <si>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</si>
  <si>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</si>
  <si>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</si>
  <si>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</si>
  <si>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</si>
  <si>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</si>
  <si>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</si>
  <si>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</si>
  <si>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</si>
  <si>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</si>
  <si>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</si>
  <si>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</si>
  <si>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</si>
  <si>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</si>
  <si>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</si>
  <si>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</si>
  <si>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</si>
  <si>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</si>
  <si>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</si>
  <si>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</si>
  <si>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</si>
  <si>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</si>
  <si>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</si>
  <si>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</si>
  <si>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</si>
  <si>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</si>
  <si>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</si>
  <si>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</si>
  <si>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</si>
  <si>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</si>
  <si>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</si>
  <si>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</si>
  <si>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</si>
  <si>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</si>
  <si>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</si>
  <si>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</si>
  <si>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</si>
  <si>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</si>
  <si>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</si>
  <si>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</si>
  <si>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</si>
  <si>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</si>
  <si>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</si>
  <si>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</si>
  <si>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</si>
  <si>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</si>
  <si>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</si>
  <si>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</si>
  <si>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</si>
  <si>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</si>
  <si>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</si>
  <si>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</si>
  <si>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</si>
  <si>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</si>
  <si>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</si>
  <si>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</si>
  <si>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</si>
  <si>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</si>
  <si>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</si>
  <si>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</si>
  <si>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</si>
  <si>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</si>
  <si>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</si>
  <si>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</si>
  <si>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</si>
  <si>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</si>
  <si>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</si>
  <si>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</si>
  <si>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</si>
  <si>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</si>
  <si>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</si>
  <si>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</si>
  <si>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</si>
  <si>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</si>
  <si>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</si>
  <si>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</si>
  <si>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</si>
  <si>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</si>
  <si>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</si>
  <si>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</si>
  <si>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</si>
  <si>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</si>
  <si>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</si>
  <si>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</si>
  <si>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</si>
  <si>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</si>
  <si>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</si>
  <si>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</si>
  <si>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</si>
  <si>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</si>
  <si>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</si>
  <si>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</si>
  <si>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</si>
  <si>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</si>
  <si>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</si>
  <si>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</si>
  <si>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</si>
  <si>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</si>
  <si>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</si>
  <si>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</si>
  <si>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</si>
  <si>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</si>
  <si>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</si>
  <si>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</si>
  <si>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</si>
  <si>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</si>
  <si>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</si>
  <si>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</si>
  <si>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</si>
  <si>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</si>
  <si>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</si>
  <si>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</si>
  <si>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</si>
  <si>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</si>
  <si>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</si>
  <si>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</si>
  <si>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</si>
  <si>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</si>
  <si>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</si>
  <si>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</si>
  <si>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</si>
  <si>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</si>
  <si>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</si>
  <si>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</si>
  <si>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</si>
  <si>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</si>
  <si>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</si>
  <si>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</si>
  <si>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</si>
  <si>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</si>
  <si>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</si>
  <si>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</si>
  <si>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</si>
  <si>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</si>
  <si>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</si>
  <si>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</si>
  <si>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</si>
  <si>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</si>
  <si>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</si>
  <si>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</si>
  <si>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</si>
  <si>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</si>
  <si>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</si>
  <si>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</si>
  <si>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</si>
  <si>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</si>
  <si>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</si>
  <si>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</si>
  <si>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</si>
  <si>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</si>
  <si>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</si>
  <si>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</si>
  <si>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</si>
  <si>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</si>
  <si>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</si>
  <si>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</si>
  <si>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</si>
  <si>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</si>
  <si>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</si>
  <si>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</si>
  <si>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</si>
  <si>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</si>
  <si>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</si>
  <si>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</si>
  <si>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</si>
  <si>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</si>
  <si>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</si>
  <si>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</si>
  <si>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</si>
  <si>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</si>
  <si>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</si>
  <si>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</si>
  <si>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</si>
  <si>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</si>
  <si>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</si>
  <si>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</si>
  <si>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</si>
  <si>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</si>
  <si>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</si>
  <si>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</si>
  <si>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</si>
  <si>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</si>
  <si>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</si>
  <si>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</si>
  <si>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</si>
  <si>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</si>
  <si>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</si>
  <si>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</si>
  <si>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</si>
  <si>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</si>
  <si>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</si>
  <si>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</si>
  <si>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</si>
  <si>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</si>
  <si>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</si>
  <si>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</si>
  <si>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</si>
  <si>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</si>
  <si>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</si>
  <si>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</si>
  <si>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</si>
  <si>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</si>
  <si>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</si>
  <si>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</si>
  <si>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</si>
  <si>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</si>
  <si>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</si>
  <si>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</si>
  <si>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</si>
  <si>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</si>
  <si>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</si>
  <si>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</si>
  <si>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</si>
  <si>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</si>
  <si>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</si>
  <si>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</si>
  <si>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</si>
  <si>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</si>
  <si>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</si>
  <si>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</si>
  <si>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</si>
  <si>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</si>
  <si>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</si>
  <si>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</si>
  <si>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</si>
  <si>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</si>
  <si>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</si>
  <si>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</si>
  <si>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</si>
  <si>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</si>
  <si>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</si>
  <si>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</si>
  <si>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</si>
  <si>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</si>
  <si>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</si>
  <si>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</si>
  <si>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</si>
  <si>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</si>
  <si>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</si>
  <si>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</si>
  <si>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</si>
  <si>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</si>
  <si>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</si>
  <si>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</si>
  <si>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</si>
  <si>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</si>
  <si>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</si>
  <si>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</si>
  <si>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</si>
  <si>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</si>
  <si>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</si>
  <si>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</si>
  <si>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</si>
  <si>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</si>
  <si>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</si>
  <si>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</si>
  <si>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</si>
  <si>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</si>
  <si>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</si>
  <si>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</si>
  <si>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</si>
  <si>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</si>
  <si>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</si>
  <si>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</si>
  <si>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</si>
  <si>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</si>
  <si>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</si>
  <si>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</si>
  <si>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</si>
  <si>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</si>
  <si>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</si>
  <si>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</si>
  <si>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</si>
  <si>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</si>
  <si>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</si>
  <si>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</si>
  <si>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</si>
  <si>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</si>
  <si>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</si>
  <si>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</si>
  <si>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</si>
  <si>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</si>
  <si>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</si>
  <si>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</si>
  <si>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</si>
  <si>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</si>
  <si>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</si>
  <si>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</si>
  <si>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</si>
  <si>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</si>
  <si>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</si>
  <si>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</si>
  <si>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</si>
  <si>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</si>
  <si>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</si>
  <si>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</si>
  <si>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</si>
  <si>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</si>
  <si>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</si>
  <si>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</si>
  <si>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</si>
  <si>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</si>
  <si>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</si>
  <si>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</si>
  <si>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</si>
  <si>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</si>
  <si>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</si>
  <si>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</si>
  <si>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</si>
  <si>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</si>
  <si>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</si>
  <si>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</si>
  <si>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</si>
  <si>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</si>
  <si>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</si>
  <si>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</si>
  <si>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</si>
  <si>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</si>
  <si>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</si>
  <si>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</si>
  <si>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</si>
  <si>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</si>
  <si>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</si>
  <si>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</si>
  <si>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</si>
  <si>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</si>
  <si>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</si>
  <si>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</si>
  <si>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</si>
  <si>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</si>
  <si>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</si>
  <si>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</si>
  <si>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</si>
  <si>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</si>
  <si>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</si>
  <si>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</si>
  <si>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</si>
  <si>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</si>
  <si>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</si>
  <si>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</si>
  <si>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</si>
  <si>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</si>
  <si>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</si>
  <si>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</si>
  <si>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</si>
  <si>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</si>
  <si>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</si>
  <si>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</si>
  <si>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</si>
  <si>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</si>
  <si>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</si>
  <si>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</si>
  <si>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</si>
  <si>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</si>
  <si>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</si>
  <si>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</si>
  <si>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</si>
  <si>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</si>
  <si>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</si>
  <si>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</si>
  <si>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</si>
  <si>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</si>
  <si>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</si>
  <si>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</si>
  <si>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</si>
  <si>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</si>
  <si>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</si>
  <si>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</si>
  <si>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</si>
  <si>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</si>
  <si>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</si>
  <si>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</si>
  <si>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</si>
  <si>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</si>
  <si>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</si>
  <si>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</si>
  <si>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</si>
  <si>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</si>
  <si>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</si>
  <si>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</si>
  <si>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</si>
  <si>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</si>
  <si>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</si>
  <si>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</si>
  <si>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</si>
  <si>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</si>
  <si>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</si>
  <si>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</si>
  <si>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</si>
  <si>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</si>
  <si>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</si>
  <si>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</si>
  <si>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</si>
  <si>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</si>
  <si>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</si>
  <si>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</si>
  <si>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</si>
  <si>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</si>
  <si>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</si>
  <si>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</si>
  <si>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</si>
  <si>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</si>
  <si>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</si>
  <si>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</si>
  <si>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</si>
  <si>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</si>
  <si>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</si>
  <si>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</si>
  <si>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</si>
  <si>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</si>
  <si>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</si>
  <si>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</si>
  <si>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</si>
  <si>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</si>
  <si>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</si>
  <si>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</si>
  <si>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</si>
  <si>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</si>
  <si>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</si>
  <si>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</si>
  <si>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</si>
  <si>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</si>
  <si>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</si>
  <si>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</si>
  <si>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</si>
  <si>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</si>
  <si>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</si>
  <si>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</si>
  <si>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</si>
  <si>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</si>
  <si>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</si>
  <si>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</si>
  <si>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</si>
  <si>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</si>
  <si>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</si>
  <si>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</si>
  <si>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</si>
  <si>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</si>
  <si>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</si>
  <si>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</si>
  <si>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</si>
  <si>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</si>
  <si>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</si>
  <si>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</si>
  <si>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</si>
  <si>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</si>
  <si>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</si>
  <si>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</si>
  <si>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</si>
  <si>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</si>
  <si>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</si>
  <si>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</si>
  <si>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</si>
  <si>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</si>
  <si>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</si>
  <si>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</si>
  <si>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</si>
  <si>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</si>
  <si>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</si>
  <si>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</si>
  <si>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</si>
  <si>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</si>
  <si>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</si>
  <si>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</si>
  <si>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</si>
  <si>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</si>
  <si>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</si>
  <si>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</si>
  <si>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</si>
  <si>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</si>
  <si>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</si>
  <si>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</si>
  <si>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</si>
  <si>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</si>
  <si>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</si>
  <si>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</si>
  <si>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</si>
  <si>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</si>
  <si>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</si>
  <si>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</si>
  <si>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</si>
  <si>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</si>
  <si>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</si>
  <si>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</si>
  <si>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</si>
  <si>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</si>
  <si>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</si>
  <si>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</si>
  <si>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</si>
  <si>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</si>
  <si>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</si>
  <si>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</si>
  <si>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</si>
  <si>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</si>
  <si>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</si>
  <si>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</si>
  <si>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</si>
  <si>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</si>
  <si>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</si>
  <si>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</si>
  <si>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</si>
  <si>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</si>
  <si>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</si>
  <si>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</si>
  <si>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</si>
  <si>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</si>
  <si>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</si>
  <si>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</si>
  <si>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</si>
  <si>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</si>
  <si>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</si>
  <si>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</si>
  <si>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</si>
  <si>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</si>
  <si>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</si>
  <si>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</si>
  <si>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</si>
  <si>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</si>
  <si>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</si>
  <si>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</si>
  <si>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</si>
  <si>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</si>
  <si>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</si>
  <si>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</si>
  <si>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</si>
  <si>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</si>
  <si>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</si>
  <si>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</si>
  <si>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</si>
  <si>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</si>
  <si>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</si>
  <si>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</si>
  <si>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</si>
  <si>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</si>
  <si>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</si>
  <si>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</si>
  <si>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</si>
  <si>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</si>
  <si>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</si>
  <si>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</si>
  <si>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</si>
  <si>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</si>
  <si>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</si>
  <si>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</si>
  <si>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</si>
  <si>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</si>
  <si>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</si>
  <si>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</si>
  <si>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</si>
  <si>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</si>
  <si>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</si>
  <si>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</si>
  <si>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</si>
  <si>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</si>
  <si>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</si>
  <si>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</si>
  <si>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</si>
  <si>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</si>
  <si>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</si>
  <si>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</si>
  <si>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</si>
  <si>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</si>
  <si>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</si>
  <si>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</si>
  <si>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</si>
  <si>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</si>
  <si>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</si>
  <si>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</si>
  <si>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</si>
  <si>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</si>
  <si>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</si>
  <si>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</si>
  <si>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</si>
  <si>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</si>
  <si>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</si>
  <si>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</si>
  <si>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</si>
  <si>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</si>
  <si>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</si>
  <si>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</si>
  <si>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</si>
  <si>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</si>
  <si>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</si>
  <si>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</si>
  <si>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</si>
  <si>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</si>
  <si>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</si>
  <si>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</si>
  <si>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</si>
  <si>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</si>
  <si>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</si>
  <si>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</si>
  <si>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</si>
  <si>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</si>
  <si>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</si>
  <si>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</si>
  <si>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</si>
  <si>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</si>
  <si>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</si>
  <si>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</si>
  <si>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</si>
  <si>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</si>
  <si>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</si>
  <si>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</si>
  <si>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</si>
  <si>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</si>
  <si>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</si>
  <si>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</si>
  <si>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</si>
  <si>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</si>
  <si>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</si>
  <si>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</si>
  <si>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</si>
  <si>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</si>
  <si>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</si>
  <si>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</si>
  <si>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</si>
  <si>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</si>
  <si>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</si>
  <si>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</si>
  <si>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</si>
  <si>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</si>
  <si>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</si>
  <si>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</si>
  <si>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</si>
  <si>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</si>
  <si>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</si>
  <si>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</si>
  <si>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</si>
  <si>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</si>
  <si>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</si>
  <si>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</si>
  <si>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</si>
  <si>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</si>
  <si>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</si>
  <si>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</si>
  <si>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</si>
  <si>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</si>
  <si>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</si>
  <si>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</si>
  <si>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</si>
  <si>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</si>
  <si>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</si>
  <si>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</si>
  <si>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</si>
  <si>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</si>
  <si>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</si>
  <si>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</si>
  <si>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</si>
  <si>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</si>
  <si>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</si>
  <si>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</si>
  <si>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</si>
  <si>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</si>
  <si>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</si>
  <si>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</si>
  <si>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</si>
  <si>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</si>
  <si>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</si>
  <si>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</si>
  <si>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</si>
  <si>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</si>
  <si>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</si>
  <si>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</si>
  <si>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</si>
  <si>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</si>
  <si>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</si>
  <si>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</si>
  <si>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</si>
  <si>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</si>
  <si>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</si>
  <si>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</si>
  <si>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</si>
  <si>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</si>
  <si>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</si>
  <si>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</si>
  <si>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</si>
  <si>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</si>
  <si>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</si>
  <si>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</si>
  <si>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</si>
  <si>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</si>
  <si>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</si>
  <si>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</si>
  <si>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</si>
  <si>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</si>
  <si>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</si>
  <si>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</si>
  <si>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</si>
  <si>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</si>
  <si>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</si>
  <si>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</si>
  <si>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</si>
  <si>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</si>
  <si>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</si>
  <si>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</si>
  <si>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</si>
  <si>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</si>
  <si>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</si>
  <si>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</si>
  <si>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</si>
  <si>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</si>
  <si>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</si>
  <si>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</si>
  <si>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</si>
  <si>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</si>
  <si>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</si>
  <si>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</si>
  <si>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</si>
  <si>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</si>
  <si>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</si>
  <si>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</si>
  <si>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</si>
  <si>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</si>
  <si>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</si>
  <si>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</si>
  <si>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</si>
  <si>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</si>
  <si>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</si>
  <si>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</si>
  <si>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</si>
  <si>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</si>
  <si>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</si>
  <si>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</si>
  <si>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</si>
  <si>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</si>
  <si>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</si>
  <si>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</si>
  <si>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</si>
  <si>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</si>
  <si>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</si>
  <si>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</si>
  <si>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</si>
  <si>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</si>
  <si>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</si>
  <si>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</si>
  <si>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</si>
  <si>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</si>
  <si>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</si>
  <si>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</si>
  <si>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</si>
  <si>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</si>
  <si>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</si>
  <si>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</si>
  <si>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</si>
  <si>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</si>
  <si>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</si>
  <si>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</si>
  <si>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</si>
  <si>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</si>
  <si>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</si>
  <si>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</si>
  <si>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</si>
  <si>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</si>
  <si>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</si>
  <si>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</si>
  <si>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</si>
  <si>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</si>
  <si>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</si>
  <si>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</si>
  <si>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</si>
  <si>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</si>
  <si>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</si>
  <si>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</si>
  <si>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</si>
  <si>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</si>
  <si>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</si>
  <si>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</si>
  <si>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</si>
  <si>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</si>
  <si>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</si>
  <si>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</si>
  <si>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</si>
  <si>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</si>
  <si>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</si>
  <si>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</si>
  <si>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</si>
  <si>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</si>
  <si>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</si>
  <si>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</si>
  <si>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</si>
  <si>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</si>
  <si>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</si>
  <si>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</si>
  <si>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</si>
  <si>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</si>
  <si>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</si>
  <si>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</si>
  <si>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</si>
  <si>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</si>
  <si>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</si>
  <si>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</si>
  <si>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</si>
  <si>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</si>
  <si>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</si>
  <si>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</si>
  <si>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</si>
  <si>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</si>
  <si>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</si>
  <si>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</si>
  <si>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</si>
  <si>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</si>
  <si>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</si>
  <si>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</si>
  <si>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</si>
  <si>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</si>
  <si>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</si>
  <si>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</si>
  <si>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</si>
  <si>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</si>
  <si>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</si>
  <si>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</si>
  <si>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</si>
  <si>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</si>
  <si>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</si>
  <si>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</si>
  <si>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</si>
  <si>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</si>
  <si>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</si>
  <si>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</si>
  <si>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</si>
  <si>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</si>
  <si>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</si>
  <si>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</si>
  <si>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</si>
  <si>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</si>
  <si>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</si>
  <si>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</si>
  <si>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</si>
  <si>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</si>
  <si>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</si>
  <si>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</si>
  <si>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</si>
  <si>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</si>
  <si>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</si>
  <si>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</si>
  <si>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</si>
  <si>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</si>
  <si>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</si>
  <si>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</si>
  <si>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</si>
  <si>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</si>
  <si>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</si>
  <si>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</si>
  <si>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</si>
  <si>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</si>
  <si>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</si>
  <si>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</si>
  <si>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</si>
  <si>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</si>
  <si>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</si>
  <si>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</si>
  <si>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</si>
  <si>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</si>
  <si>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</si>
  <si>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</si>
  <si>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</si>
  <si>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</si>
  <si>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</si>
  <si>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</si>
  <si>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</si>
  <si>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</si>
  <si>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</si>
  <si>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</si>
  <si>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</si>
  <si>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</si>
  <si>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</si>
  <si>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</si>
  <si>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</si>
  <si>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</si>
  <si>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</si>
  <si>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</si>
  <si>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</si>
  <si>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</si>
  <si>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</si>
  <si>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</si>
  <si>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</si>
  <si>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</si>
  <si>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</si>
  <si>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</si>
  <si>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</si>
  <si>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</si>
  <si>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</si>
  <si>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</si>
  <si>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</si>
  <si>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</si>
  <si>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</si>
  <si>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</si>
  <si>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</si>
  <si>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</si>
  <si>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</si>
  <si>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</si>
  <si>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</si>
  <si>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</si>
  <si>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</si>
  <si>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</si>
  <si>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</si>
  <si>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</si>
  <si>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</si>
  <si>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</si>
  <si>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</si>
  <si>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</si>
  <si>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</si>
  <si>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</si>
  <si>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</si>
  <si>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</si>
  <si>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</si>
  <si>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</si>
  <si>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</si>
  <si>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</si>
  <si>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</si>
  <si>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</si>
  <si>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</si>
  <si>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</si>
  <si>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</si>
  <si>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</si>
  <si>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</si>
  <si>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</si>
  <si>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</si>
  <si>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</si>
  <si>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</si>
  <si>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</si>
  <si>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</si>
  <si>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</si>
  <si>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</si>
  <si>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</si>
  <si>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</si>
  <si>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</si>
  <si>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</si>
  <si>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</si>
  <si>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</si>
  <si>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</si>
  <si>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</si>
  <si>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</si>
  <si>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</si>
  <si>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</si>
  <si>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</si>
  <si>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</si>
  <si>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</si>
  <si>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</si>
  <si>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</si>
  <si>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</si>
  <si>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</si>
  <si>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</si>
  <si>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</si>
  <si>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</si>
  <si>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</si>
  <si>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</si>
  <si>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</si>
  <si>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</si>
  <si>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</si>
  <si>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</si>
  <si>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</si>
  <si>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</si>
  <si>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</si>
  <si>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</si>
  <si>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</si>
  <si>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</si>
  <si>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</si>
  <si>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</si>
  <si>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</si>
  <si>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</si>
  <si>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</si>
  <si>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</si>
  <si>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</si>
  <si>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</si>
  <si>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</si>
  <si>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</si>
  <si>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</si>
  <si>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</si>
  <si>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</si>
  <si>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</si>
  <si>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</si>
  <si>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</si>
  <si>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</si>
  <si>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</si>
  <si>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</si>
  <si>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</si>
  <si>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</si>
  <si>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</si>
  <si>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</si>
  <si>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</si>
  <si>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</si>
  <si>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</si>
  <si>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</si>
  <si>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</si>
  <si>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</si>
  <si>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</si>
  <si>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</si>
  <si>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</si>
  <si>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</si>
  <si>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</si>
  <si>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</si>
  <si>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</si>
  <si>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</si>
  <si>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</si>
  <si>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</si>
  <si>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</si>
  <si>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</si>
  <si>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</si>
  <si>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</si>
  <si>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</si>
  <si>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</si>
  <si>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</si>
  <si>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</si>
  <si>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</si>
  <si>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</si>
  <si>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</si>
  <si>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</si>
  <si>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</si>
  <si>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</si>
  <si>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</si>
  <si>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</si>
  <si>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</si>
  <si>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</si>
  <si>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</si>
  <si>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</si>
  <si>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</si>
  <si>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</si>
  <si>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</si>
  <si>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</si>
  <si>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</si>
  <si>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</si>
  <si>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</si>
  <si>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</si>
  <si>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</si>
  <si>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</si>
  <si>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</si>
  <si>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</si>
  <si>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</si>
  <si>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</si>
  <si>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</si>
  <si>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</si>
  <si>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</si>
  <si>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</si>
  <si>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</si>
  <si>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</si>
  <si>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</si>
  <si>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</si>
  <si>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</si>
  <si>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</si>
  <si>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</si>
  <si>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</si>
  <si>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</si>
  <si>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</si>
  <si>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</si>
  <si>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</si>
  <si>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</si>
  <si>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</si>
  <si>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</si>
  <si>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</si>
  <si>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</si>
  <si>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</si>
  <si>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</si>
  <si>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</si>
  <si>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</si>
  <si>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</si>
  <si>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</si>
  <si>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</si>
  <si>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</si>
  <si>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</si>
  <si>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</si>
  <si>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</si>
  <si>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</si>
  <si>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</si>
  <si>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</si>
  <si>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</si>
  <si>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</si>
  <si>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</si>
  <si>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</si>
  <si>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</si>
  <si>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</si>
  <si>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</si>
  <si>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</si>
  <si>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</si>
  <si>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</si>
  <si>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</si>
  <si>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</si>
  <si>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</si>
  <si>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</si>
  <si>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</si>
  <si>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</si>
  <si>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</si>
  <si>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</si>
  <si>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</si>
  <si>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</si>
  <si>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</si>
  <si>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</si>
  <si>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</si>
  <si>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</si>
  <si>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</si>
  <si>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</si>
  <si>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</si>
  <si>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</si>
  <si>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</si>
  <si>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</si>
  <si>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</si>
  <si>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</si>
  <si>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</si>
  <si>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</si>
  <si>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</si>
  <si>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</si>
  <si>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</si>
  <si>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</si>
  <si>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</si>
  <si>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</si>
  <si>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</si>
  <si>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</si>
  <si>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</si>
  <si>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</si>
  <si>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</si>
  <si>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</si>
  <si>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</si>
  <si>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</si>
  <si>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</si>
  <si>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</si>
  <si>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</si>
  <si>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</si>
  <si>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</si>
  <si>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</si>
  <si>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</si>
  <si>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</si>
  <si>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</si>
  <si>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</si>
  <si>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</si>
  <si>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</si>
  <si>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</si>
  <si>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</si>
  <si>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</si>
  <si>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</si>
  <si>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</si>
  <si>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</si>
  <si>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</si>
  <si>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</si>
  <si>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</si>
  <si>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</si>
  <si>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</si>
  <si>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</si>
  <si>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</si>
  <si>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</si>
  <si>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</si>
  <si>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</si>
  <si>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</si>
  <si>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</si>
  <si>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</si>
  <si>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</si>
  <si>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</si>
  <si>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</si>
  <si>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</si>
  <si>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</si>
  <si>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</si>
  <si>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</si>
  <si>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</si>
  <si>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</si>
  <si>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</si>
  <si>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</si>
  <si>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</si>
  <si>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</si>
  <si>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</si>
  <si>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</si>
  <si>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</si>
  <si>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</si>
  <si>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</si>
  <si>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</si>
  <si>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</si>
  <si>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</si>
  <si>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</si>
  <si>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</si>
  <si>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</si>
  <si>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</si>
  <si>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</si>
  <si>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</si>
  <si>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</si>
  <si>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</si>
  <si>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</si>
  <si>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</si>
  <si>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</si>
  <si>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</si>
  <si>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</si>
  <si>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</si>
  <si>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</si>
  <si>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</si>
  <si>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</si>
  <si>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</si>
  <si>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</si>
  <si>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</si>
  <si>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</si>
  <si>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</si>
  <si>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</si>
  <si>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</si>
  <si>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</si>
  <si>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</si>
  <si>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</si>
  <si>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</si>
  <si>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</si>
  <si>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</si>
  <si>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</si>
  <si>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</si>
  <si>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</si>
  <si>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</si>
  <si>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</si>
  <si>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</si>
  <si>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</si>
  <si>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</si>
  <si>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</si>
  <si>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</si>
  <si>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</si>
  <si>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</si>
  <si>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</si>
  <si>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</si>
  <si>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</si>
  <si>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</si>
  <si>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</si>
  <si>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</si>
  <si>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</si>
  <si>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</si>
  <si>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</si>
  <si>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</si>
  <si>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</si>
  <si>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</si>
  <si>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</si>
  <si>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</si>
  <si>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</si>
  <si>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</si>
  <si>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</si>
  <si>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</si>
  <si>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</si>
  <si>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</si>
  <si>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</si>
  <si>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</si>
  <si>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</si>
  <si>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</si>
  <si>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</si>
  <si>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</si>
  <si>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</si>
  <si>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</si>
  <si>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</si>
  <si>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</si>
  <si>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</si>
  <si>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</si>
  <si>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</si>
  <si>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</si>
  <si>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</si>
  <si>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</si>
  <si>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</si>
  <si>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</si>
  <si>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</si>
  <si>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</si>
  <si>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</si>
  <si>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</si>
  <si>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</si>
  <si>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</si>
  <si>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</si>
  <si>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</si>
  <si>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</si>
  <si>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</si>
  <si>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</si>
  <si>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</si>
  <si>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</si>
  <si>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</si>
  <si>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</si>
  <si>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</si>
  <si>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</si>
  <si>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</si>
  <si>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</si>
  <si>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</si>
  <si>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</si>
  <si>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</si>
  <si>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</si>
  <si>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</si>
  <si>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</si>
  <si>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</si>
  <si>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</si>
  <si>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</si>
  <si>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</si>
  <si>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</si>
  <si>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</si>
  <si>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</si>
  <si>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</si>
  <si>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</si>
  <si>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</si>
  <si>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</si>
  <si>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</si>
  <si>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</si>
  <si>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</si>
  <si>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</si>
  <si>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</si>
  <si>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</si>
  <si>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</si>
  <si>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</si>
  <si>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</si>
  <si>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</si>
  <si>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</si>
  <si>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</si>
  <si>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</si>
  <si>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</si>
  <si>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</si>
  <si>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</si>
  <si>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</si>
  <si>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</si>
  <si>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</si>
  <si>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</si>
  <si>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</si>
  <si>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</si>
  <si>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</si>
  <si>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</si>
  <si>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</si>
  <si>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</si>
  <si>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</si>
  <si>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</si>
  <si>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</si>
  <si>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</si>
  <si>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</si>
  <si>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</si>
  <si>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</si>
  <si>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</si>
  <si>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</si>
  <si>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</si>
  <si>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</si>
  <si>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</si>
  <si>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</si>
  <si>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</si>
  <si>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</si>
  <si>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</si>
  <si>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</si>
  <si>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</si>
  <si>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</si>
  <si>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</si>
  <si>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</si>
  <si>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</si>
  <si>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</si>
  <si>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</si>
  <si>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</si>
  <si>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</si>
  <si>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</si>
  <si>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</si>
  <si>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</si>
  <si>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</si>
  <si>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</si>
  <si>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</si>
  <si>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</si>
  <si>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</si>
  <si>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</si>
  <si>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</si>
  <si>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</si>
  <si>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</si>
  <si>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</si>
  <si>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</si>
  <si>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</si>
  <si>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</si>
  <si>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</si>
  <si>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</si>
  <si>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</si>
  <si>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</si>
  <si>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</si>
  <si>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</si>
  <si>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</si>
  <si>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</si>
  <si>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</si>
  <si>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</si>
  <si>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</si>
  <si>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</si>
  <si>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</si>
  <si>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</si>
  <si>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</si>
  <si>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</si>
  <si>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</si>
  <si>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</si>
  <si>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</si>
  <si>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</si>
  <si>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</si>
  <si>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</si>
  <si>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</si>
  <si>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</si>
  <si>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</si>
  <si>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</si>
  <si>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</si>
  <si>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</si>
  <si>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</si>
  <si>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</si>
  <si>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</si>
  <si>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</si>
  <si>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</si>
  <si>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</si>
  <si>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</si>
  <si>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</si>
  <si>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</si>
  <si>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</si>
  <si>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</si>
  <si>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</si>
  <si>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</si>
  <si>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</si>
  <si>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</si>
  <si>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</si>
  <si>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</si>
  <si>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</si>
  <si>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</si>
  <si>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</si>
  <si>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</si>
  <si>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</si>
  <si>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</si>
  <si>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</si>
  <si>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</si>
  <si>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</si>
  <si>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</si>
  <si>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</si>
  <si>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</si>
  <si>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</si>
  <si>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</si>
  <si>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</si>
  <si>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</si>
  <si>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</si>
  <si>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</si>
  <si>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</si>
  <si>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</si>
  <si>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</si>
  <si>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</si>
  <si>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</si>
  <si>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</si>
  <si>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</si>
  <si>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</si>
  <si>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</si>
  <si>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</si>
  <si>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</si>
  <si>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</si>
  <si>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</si>
  <si>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</si>
  <si>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</si>
  <si>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</si>
  <si>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</si>
  <si>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</si>
  <si>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</si>
  <si>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</si>
  <si>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</si>
  <si>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</si>
  <si>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</si>
  <si>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</si>
  <si>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</si>
  <si>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</si>
  <si>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</si>
  <si>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</si>
  <si>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</si>
  <si>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</si>
  <si>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</si>
  <si>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</si>
  <si>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</si>
  <si>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</si>
  <si>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</si>
  <si>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</si>
  <si>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</si>
  <si>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</si>
  <si>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</si>
  <si>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</si>
  <si>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</si>
  <si>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</si>
  <si>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</si>
  <si>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</si>
  <si>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</si>
  <si>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</si>
  <si>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</si>
  <si>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</si>
  <si>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</si>
  <si>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</si>
  <si>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</si>
  <si>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</si>
  <si>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</si>
  <si>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</si>
  <si>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</si>
  <si>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</si>
  <si>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</si>
  <si>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</si>
  <si>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</si>
  <si>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</si>
  <si>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</si>
  <si>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</si>
  <si>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</si>
  <si>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</si>
  <si>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</si>
  <si>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</si>
  <si>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</si>
  <si>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</si>
  <si>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</si>
  <si>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</si>
  <si>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</si>
  <si>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</si>
  <si>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</si>
  <si>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</si>
  <si>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</si>
  <si>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</si>
  <si>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</si>
  <si>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</si>
  <si>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</si>
  <si>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</si>
  <si>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</si>
  <si>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</si>
  <si>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</si>
  <si>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</si>
  <si>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</si>
  <si>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</si>
  <si>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</si>
  <si>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</si>
  <si>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</si>
  <si>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</si>
  <si>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</si>
  <si>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</si>
  <si>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</si>
  <si>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</si>
  <si>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</si>
  <si>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</si>
  <si>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</si>
  <si>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</si>
  <si>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</si>
  <si>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</si>
  <si>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</si>
  <si>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</si>
  <si>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</si>
  <si>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</si>
  <si>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</si>
  <si>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</si>
  <si>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</si>
  <si>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</si>
  <si>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</si>
  <si>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</si>
  <si>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</si>
  <si>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</si>
  <si>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</si>
  <si>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</si>
  <si>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</si>
  <si>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</si>
  <si>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</si>
  <si>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</si>
  <si>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</si>
  <si>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</si>
  <si>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</si>
  <si>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</si>
  <si>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</si>
  <si>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</si>
  <si>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</si>
  <si>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</si>
  <si>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</si>
  <si>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</si>
  <si>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</si>
  <si>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</si>
  <si>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</si>
  <si>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</si>
  <si>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</si>
  <si>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</si>
  <si>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</si>
  <si>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</si>
  <si>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</si>
  <si>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</si>
  <si>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</si>
  <si>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</si>
  <si>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</si>
  <si>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</si>
  <si>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</si>
  <si>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</si>
  <si>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</si>
  <si>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</si>
  <si>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</si>
  <si>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</si>
  <si>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</si>
  <si>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</si>
  <si>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</si>
  <si>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</si>
  <si>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</si>
  <si>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</si>
  <si>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</si>
  <si>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</si>
  <si>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</si>
  <si>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</si>
  <si>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</si>
  <si>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</si>
  <si>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</si>
  <si>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</si>
  <si>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</si>
  <si>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</si>
  <si>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</si>
  <si>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</si>
  <si>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</si>
  <si>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</si>
  <si>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</si>
  <si>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</si>
  <si>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</si>
  <si>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</si>
  <si>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</si>
  <si>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</si>
  <si>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</si>
  <si>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</si>
  <si>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</si>
  <si>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</si>
  <si>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</si>
  <si>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</si>
  <si>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</si>
  <si>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</si>
  <si>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</si>
  <si>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</si>
  <si>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</si>
  <si>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</si>
  <si>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</si>
  <si>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</si>
  <si>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</si>
  <si>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</si>
  <si>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</si>
  <si>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</si>
  <si>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</si>
  <si>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</si>
  <si>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</si>
  <si>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</si>
  <si>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</si>
  <si>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</si>
  <si>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</si>
  <si>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</si>
  <si>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</si>
  <si>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</si>
  <si>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</si>
  <si>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</si>
  <si>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</si>
  <si>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</si>
  <si>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</si>
  <si>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</si>
  <si>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</si>
  <si>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</si>
  <si>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</si>
  <si>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</si>
  <si>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</si>
  <si>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</si>
  <si>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</si>
  <si>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</si>
  <si>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</si>
  <si>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</si>
  <si>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</si>
  <si>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</si>
  <si>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</si>
  <si>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</si>
  <si>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</si>
  <si>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</si>
  <si>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</si>
  <si>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</si>
  <si>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</si>
  <si>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</si>
  <si>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</si>
  <si>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</si>
  <si>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</si>
  <si>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</si>
  <si>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</si>
  <si>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</si>
  <si>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</si>
  <si>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</si>
  <si>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</si>
  <si>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</si>
  <si>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</si>
  <si>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</si>
  <si>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</si>
  <si>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</si>
  <si>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</si>
  <si>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</si>
  <si>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</si>
  <si>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</si>
  <si>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</si>
  <si>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</si>
  <si>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</si>
  <si>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</si>
  <si>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</si>
  <si>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</si>
  <si>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</si>
  <si>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</si>
  <si>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</si>
  <si>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</si>
  <si>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</si>
  <si>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</si>
  <si>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</si>
  <si>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</si>
  <si>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</si>
  <si>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</si>
  <si>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</si>
  <si>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</si>
  <si>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</si>
  <si>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</si>
  <si>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</si>
  <si>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</si>
  <si>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</si>
  <si>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</si>
  <si>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</si>
  <si>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</si>
  <si>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</si>
  <si>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</si>
  <si>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</si>
  <si>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</si>
  <si>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</si>
  <si>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</si>
  <si>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</si>
  <si>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</si>
  <si>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</si>
  <si>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</si>
  <si>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</si>
  <si>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</si>
  <si>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</si>
  <si>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</si>
  <si>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</si>
  <si>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</si>
  <si>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</si>
  <si>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</si>
  <si>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</si>
  <si>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</si>
  <si>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</si>
  <si>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</si>
  <si>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</si>
  <si>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</si>
  <si>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</si>
  <si>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</si>
  <si>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</si>
  <si>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</si>
  <si>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</si>
  <si>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</si>
  <si>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</si>
  <si>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</si>
  <si>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</si>
  <si>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</si>
  <si>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</si>
  <si>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</si>
  <si>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</si>
  <si>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</si>
  <si>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</si>
  <si>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</si>
  <si>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</si>
  <si>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</si>
  <si>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</si>
  <si>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</si>
  <si>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</si>
  <si>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</si>
  <si>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</si>
  <si>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</si>
  <si>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</si>
  <si>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</si>
  <si>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</si>
  <si>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</si>
  <si>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</si>
  <si>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</si>
  <si>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</si>
  <si>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</si>
  <si>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</si>
  <si>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</si>
  <si>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</si>
  <si>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</si>
  <si>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</si>
  <si>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</si>
  <si>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</si>
  <si>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</si>
  <si>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</si>
  <si>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</si>
  <si>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</si>
  <si>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</si>
  <si>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</si>
  <si>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</si>
  <si>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</si>
  <si>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</si>
  <si>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</si>
  <si>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</si>
  <si>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</si>
  <si>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</si>
  <si>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</si>
  <si>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</si>
  <si>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</si>
  <si>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</si>
  <si>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</si>
  <si>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</si>
  <si>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</si>
  <si>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</si>
  <si>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</si>
  <si>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</si>
  <si>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</si>
  <si>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</si>
  <si>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</si>
  <si>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</si>
  <si>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</si>
  <si>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</si>
  <si>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</si>
  <si>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</si>
  <si>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</si>
  <si>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</si>
  <si>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</si>
  <si>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</si>
  <si>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</si>
  <si>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</si>
  <si>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</si>
  <si>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</si>
  <si>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</si>
  <si>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</si>
  <si>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</si>
  <si>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</si>
  <si>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</si>
  <si>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</si>
  <si>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</si>
  <si>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</si>
  <si>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</si>
  <si>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</si>
  <si>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</si>
  <si>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</si>
  <si>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</si>
  <si>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</si>
  <si>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</si>
  <si>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</si>
  <si>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</si>
  <si>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</si>
  <si>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</si>
  <si>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</si>
  <si>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</si>
  <si>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</si>
  <si>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</si>
  <si>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</si>
  <si>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</si>
  <si>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</si>
  <si>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</si>
  <si>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</si>
  <si>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</si>
  <si>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</si>
  <si>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</si>
  <si>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</si>
  <si>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</si>
  <si>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</si>
  <si>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</si>
  <si>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</si>
  <si>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</si>
  <si>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</si>
  <si>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</si>
  <si>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</si>
  <si>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</si>
  <si>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</si>
  <si>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</si>
  <si>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</si>
  <si>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</si>
  <si>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</si>
  <si>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</si>
  <si>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</si>
  <si>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</si>
  <si>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</si>
  <si>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</si>
  <si>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</si>
  <si>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</si>
  <si>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</si>
  <si>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</si>
  <si>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</si>
  <si>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</si>
  <si>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</si>
  <si>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</si>
  <si>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</si>
  <si>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</si>
  <si>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</si>
  <si>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</si>
  <si>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</si>
  <si>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</si>
  <si>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</si>
  <si>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</si>
  <si>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</si>
  <si>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</si>
  <si>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</si>
  <si>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</si>
  <si>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</si>
  <si>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</si>
  <si>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</si>
  <si>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</si>
  <si>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</si>
  <si>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</si>
  <si>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</si>
  <si>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</si>
  <si>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</si>
  <si>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</si>
  <si>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</si>
  <si>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</si>
  <si>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</si>
  <si>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</si>
  <si>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</si>
  <si>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</si>
  <si>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</si>
  <si>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</si>
  <si>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</si>
  <si>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</si>
  <si>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</si>
  <si>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</si>
  <si>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</si>
  <si>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</si>
  <si>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</si>
  <si>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</si>
  <si>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</si>
  <si>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</si>
  <si>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</si>
  <si>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</si>
  <si>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</si>
  <si>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</si>
  <si>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</si>
  <si>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</si>
  <si>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</si>
  <si>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</si>
  <si>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</si>
  <si>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</si>
  <si>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</si>
  <si>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</si>
  <si>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</si>
  <si>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</si>
  <si>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</si>
  <si>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</si>
  <si>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</si>
  <si>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</si>
  <si>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</si>
  <si>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</si>
  <si>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</si>
  <si>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</si>
  <si>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</si>
  <si>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</si>
  <si>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</si>
  <si>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</si>
  <si>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</si>
  <si>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</si>
  <si>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</si>
  <si>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</si>
  <si>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</si>
  <si>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</si>
  <si>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</si>
  <si>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</si>
  <si>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</si>
  <si>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</si>
  <si>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</si>
  <si>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</si>
  <si>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</si>
  <si>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</si>
  <si>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</si>
  <si>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</si>
  <si>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</si>
  <si>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</si>
  <si>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</si>
  <si>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</si>
  <si>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</si>
  <si>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</si>
  <si>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</si>
  <si>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</si>
  <si>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</si>
  <si>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</si>
  <si>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</si>
  <si>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</si>
  <si>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</si>
  <si>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</si>
  <si>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</si>
  <si>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</si>
  <si>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</si>
  <si>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</si>
  <si>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</si>
  <si>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</si>
  <si>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</si>
  <si>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</si>
  <si>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</si>
  <si>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</si>
  <si>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</si>
  <si>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</si>
  <si>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</si>
  <si>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</si>
  <si>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</si>
  <si>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</si>
  <si>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</si>
  <si>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</si>
  <si>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</si>
  <si>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</si>
  <si>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</si>
  <si>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</si>
  <si>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</si>
  <si>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</si>
  <si>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</si>
  <si>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</si>
  <si>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</si>
  <si>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</si>
  <si>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</si>
  <si>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</si>
  <si>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</si>
  <si>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</si>
  <si>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</si>
  <si>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</si>
  <si>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</si>
  <si>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</si>
  <si>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</si>
  <si>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</si>
  <si>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</si>
  <si>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</si>
  <si>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</si>
  <si>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</si>
  <si>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</si>
  <si>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</si>
  <si>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</si>
  <si>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</si>
  <si>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</si>
  <si>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</si>
  <si>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</si>
  <si>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</si>
  <si>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</si>
  <si>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</si>
  <si>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</si>
  <si>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</si>
  <si>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</si>
  <si>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</si>
  <si>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</si>
  <si>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</si>
  <si>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</si>
  <si>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</si>
  <si>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</si>
  <si>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</si>
  <si>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</si>
  <si>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</si>
  <si>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</si>
  <si>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</si>
  <si>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</si>
  <si>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</si>
  <si>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</si>
  <si>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</si>
  <si>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</si>
  <si>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</si>
  <si>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</si>
  <si>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</si>
  <si>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</si>
  <si>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</si>
  <si>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</si>
  <si>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</si>
  <si>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</si>
  <si>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</si>
  <si>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</si>
  <si>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</si>
  <si>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</si>
  <si>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</si>
  <si>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</si>
  <si>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</si>
  <si>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</si>
  <si>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</si>
  <si>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</si>
  <si>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</si>
  <si>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</si>
  <si>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</si>
  <si>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</si>
  <si>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</si>
  <si>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</si>
  <si>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</si>
  <si>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</si>
  <si>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</si>
  <si>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</si>
  <si>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</si>
  <si>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</si>
  <si>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</si>
  <si>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</si>
  <si>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</si>
  <si>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</si>
  <si>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</si>
  <si>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</si>
  <si>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</si>
  <si>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</si>
  <si>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</si>
  <si>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</si>
  <si>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</si>
  <si>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</si>
  <si>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</si>
  <si>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</si>
  <si>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</si>
  <si>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</si>
  <si>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</si>
  <si>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</si>
  <si>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</si>
  <si>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</si>
  <si>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</si>
  <si>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</si>
  <si>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</si>
  <si>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</si>
  <si>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</si>
  <si>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</si>
  <si>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</si>
  <si>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</si>
  <si>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</si>
  <si>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</si>
  <si>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</si>
  <si>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</si>
  <si>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</si>
  <si>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</si>
  <si>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</si>
  <si>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</si>
  <si>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</si>
  <si>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</si>
  <si>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</si>
  <si>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</si>
  <si>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</si>
  <si>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</si>
  <si>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</si>
  <si>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</si>
  <si>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</si>
  <si>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</si>
  <si>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</si>
  <si>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</si>
  <si>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</si>
  <si>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</si>
  <si>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</si>
  <si>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</si>
  <si>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</si>
  <si>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</si>
  <si>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</si>
  <si>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</si>
  <si>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</si>
  <si>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</si>
  <si>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</si>
  <si>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</si>
  <si>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</si>
  <si>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</si>
  <si>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</si>
  <si>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</si>
  <si>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</si>
  <si>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</si>
  <si>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</si>
  <si>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</si>
  <si>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</si>
  <si>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</si>
  <si>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</si>
  <si>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</si>
  <si>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</si>
  <si>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</si>
  <si>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</si>
  <si>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</si>
  <si>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</si>
  <si>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</si>
  <si>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</si>
  <si>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</si>
  <si>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</si>
  <si>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</si>
  <si>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</si>
  <si>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</si>
  <si>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</si>
  <si>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</si>
  <si>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</si>
  <si>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</si>
  <si>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</si>
  <si>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</si>
  <si>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</si>
  <si>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</si>
  <si>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</si>
  <si>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</si>
  <si>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</si>
  <si>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</si>
  <si>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</si>
  <si>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</si>
  <si>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</si>
  <si>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</si>
  <si>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</si>
  <si>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</si>
  <si>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</si>
  <si>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</si>
  <si>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</si>
  <si>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</si>
  <si>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</si>
  <si>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</si>
  <si>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</si>
  <si>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</si>
  <si>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</si>
  <si>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</si>
  <si>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</si>
  <si>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</si>
  <si>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</si>
  <si>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</si>
  <si>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</si>
  <si>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</si>
  <si>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</si>
  <si>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</si>
  <si>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</si>
  <si>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</si>
  <si>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</si>
  <si>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</si>
  <si>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</si>
  <si>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</si>
  <si>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</si>
  <si>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</si>
  <si>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</si>
  <si>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</si>
  <si>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</si>
  <si>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</si>
  <si>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</si>
  <si>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</si>
  <si>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</si>
  <si>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</si>
  <si>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</si>
  <si>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</si>
  <si>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</si>
  <si>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</si>
  <si>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</si>
  <si>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</si>
  <si>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</si>
  <si>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</si>
  <si>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</si>
  <si>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</si>
  <si>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</si>
  <si>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</si>
  <si>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</si>
  <si>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</si>
  <si>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</si>
  <si>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</si>
  <si>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</si>
  <si>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</si>
  <si>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</si>
  <si>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</si>
  <si>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</si>
  <si>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</si>
  <si>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</si>
  <si>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</si>
  <si>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</si>
  <si>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</si>
  <si>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</si>
  <si>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</si>
  <si>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</si>
  <si>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</si>
  <si>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</si>
  <si>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</si>
  <si>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</si>
  <si>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</si>
  <si>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</si>
  <si>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</si>
  <si>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</si>
  <si>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</si>
  <si>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</si>
  <si>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</si>
  <si>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</si>
  <si>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</si>
  <si>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</si>
  <si>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</si>
  <si>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</si>
  <si>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</si>
  <si>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</si>
  <si>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</si>
  <si>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</si>
  <si>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</si>
  <si>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</si>
  <si>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</si>
  <si>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</si>
  <si>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</si>
  <si>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</si>
  <si>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</si>
  <si>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</si>
  <si>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</si>
  <si>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</si>
  <si>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</si>
  <si>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</si>
  <si>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</si>
  <si>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</si>
  <si>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</si>
  <si>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</si>
  <si>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</si>
  <si>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</si>
  <si>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</si>
  <si>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</si>
  <si>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</si>
  <si>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</si>
  <si>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</si>
  <si>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</si>
  <si>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</si>
  <si>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</si>
  <si>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</si>
  <si>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</si>
  <si>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</si>
  <si>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</si>
  <si>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</si>
  <si>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</si>
  <si>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</si>
  <si>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</si>
  <si>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</si>
  <si>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</si>
  <si>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</si>
  <si>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</si>
  <si>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</si>
  <si>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</si>
  <si>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</si>
  <si>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</si>
  <si>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</si>
  <si>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</si>
  <si>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</si>
  <si>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</si>
  <si>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</si>
  <si>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</si>
  <si>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</si>
  <si>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</si>
  <si>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</si>
  <si>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</si>
  <si>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</si>
  <si>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</si>
  <si>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</si>
  <si>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</si>
  <si>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</si>
  <si>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</si>
  <si>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</si>
  <si>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</si>
  <si>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</si>
  <si>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</si>
  <si>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</si>
  <si>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</si>
  <si>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</si>
  <si>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</si>
  <si>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</si>
  <si>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</si>
  <si>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</si>
  <si>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</si>
  <si>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</si>
  <si>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</si>
  <si>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</si>
  <si>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</si>
  <si>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</si>
  <si>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</si>
  <si>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</si>
  <si>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</si>
  <si>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</si>
  <si>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</si>
  <si>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</si>
  <si>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</si>
  <si>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</si>
  <si>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</si>
  <si>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</si>
  <si>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</si>
  <si>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</si>
  <si>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</si>
  <si>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</si>
  <si>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</si>
  <si>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</si>
  <si>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</si>
  <si>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</si>
  <si>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</si>
  <si>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</si>
  <si>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</si>
  <si>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</si>
  <si>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</si>
  <si>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</si>
  <si>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</si>
  <si>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</si>
  <si>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</si>
  <si>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</si>
  <si>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</si>
  <si>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</si>
  <si>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</si>
  <si>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</si>
  <si>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</si>
  <si>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</si>
  <si>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</si>
  <si>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</si>
  <si>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</si>
  <si>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</si>
  <si>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</si>
  <si>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</si>
  <si>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</si>
  <si>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</si>
  <si>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</si>
  <si>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</si>
  <si>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</si>
  <si>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</si>
  <si>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</si>
  <si>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</si>
  <si>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</si>
  <si>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</si>
  <si>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</si>
  <si>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</si>
  <si>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</si>
  <si>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</si>
  <si>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</si>
  <si>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</si>
  <si>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</si>
  <si>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</si>
  <si>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</si>
  <si>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</si>
  <si>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</si>
  <si>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</si>
  <si>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</si>
  <si>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</si>
  <si>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</si>
  <si>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</si>
  <si>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</si>
  <si>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</si>
  <si>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</si>
  <si>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</si>
  <si>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</si>
  <si>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</si>
  <si>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</si>
  <si>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</si>
  <si>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</si>
  <si>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</si>
  <si>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</si>
  <si>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</si>
  <si>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</si>
  <si>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</si>
  <si>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</si>
  <si>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</si>
  <si>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</si>
  <si>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</si>
  <si>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</si>
  <si>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</si>
  <si>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</si>
  <si>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</si>
  <si>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</si>
  <si>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</si>
  <si>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</si>
  <si>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</si>
  <si>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</si>
  <si>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</si>
  <si>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</si>
  <si>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</si>
  <si>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</si>
  <si>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</si>
  <si>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</si>
  <si>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</si>
  <si>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</si>
  <si>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</si>
  <si>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</si>
  <si>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</si>
  <si>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</si>
  <si>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</si>
  <si>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</si>
  <si>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</si>
  <si>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</si>
  <si>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</si>
  <si>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</si>
  <si>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</si>
  <si>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</si>
  <si>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</si>
  <si>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</si>
  <si>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</si>
  <si>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</si>
  <si>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</si>
  <si>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</si>
  <si>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</si>
  <si>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</si>
  <si>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</si>
  <si>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</si>
  <si>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</si>
  <si>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</si>
  <si>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</si>
  <si>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</si>
  <si>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</si>
  <si>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</si>
  <si>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</si>
  <si>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</si>
  <si>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</si>
  <si>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</si>
  <si>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</si>
  <si>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</si>
  <si>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</si>
  <si>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</si>
  <si>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</si>
  <si>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</si>
  <si>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</si>
  <si>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</si>
  <si>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</si>
  <si>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</si>
  <si>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</si>
  <si>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</si>
  <si>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</si>
  <si>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</si>
  <si>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</si>
  <si>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</si>
  <si>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</si>
  <si>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</si>
  <si>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</si>
  <si>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</si>
  <si>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</si>
  <si>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</si>
  <si>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</si>
  <si>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</si>
  <si>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</si>
  <si>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</si>
  <si>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</si>
  <si>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</si>
  <si>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</si>
  <si>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</si>
  <si>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</si>
  <si>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</si>
  <si>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</si>
  <si>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</si>
  <si>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</si>
  <si>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</si>
  <si>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</si>
  <si>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</si>
  <si>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</si>
  <si>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</si>
  <si>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</si>
  <si>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</si>
  <si>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</si>
  <si>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</si>
  <si>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</si>
  <si>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</si>
  <si>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</si>
  <si>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</si>
  <si>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</si>
  <si>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</si>
  <si>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</si>
  <si>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</si>
  <si>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</si>
  <si>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</si>
  <si>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</si>
  <si>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</si>
  <si>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</si>
  <si>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</si>
  <si>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</si>
  <si>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</si>
  <si>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</si>
  <si>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</si>
  <si>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</si>
  <si>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</si>
  <si>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</si>
  <si>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</si>
  <si>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</si>
  <si>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</si>
  <si>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</si>
  <si>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</si>
  <si>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</si>
  <si>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</si>
  <si>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</si>
  <si>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</si>
  <si>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</si>
  <si>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</si>
  <si>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</si>
  <si>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</si>
  <si>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</si>
  <si>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</si>
  <si>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</si>
  <si>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</si>
  <si>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</si>
  <si>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</si>
  <si>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</si>
  <si>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</si>
  <si>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</si>
  <si>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</si>
  <si>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</si>
  <si>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</si>
  <si>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</si>
  <si>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</si>
  <si>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</si>
  <si>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</si>
  <si>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</si>
  <si>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</si>
  <si>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</si>
  <si>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</si>
  <si>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</si>
  <si>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</si>
  <si>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</si>
  <si>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</si>
  <si>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</si>
  <si>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</si>
  <si>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</si>
  <si>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</si>
  <si>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</si>
  <si>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</si>
  <si>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</si>
  <si>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</si>
  <si>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</si>
  <si>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</si>
  <si>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</si>
  <si>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</si>
  <si>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</si>
  <si>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</si>
  <si>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</si>
  <si>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</si>
  <si>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</si>
  <si>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</si>
  <si>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</si>
  <si>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</si>
  <si>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</si>
  <si>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</si>
  <si>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</si>
  <si>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</si>
  <si>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</si>
  <si>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</si>
  <si>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</si>
  <si>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</si>
  <si>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</si>
  <si>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</si>
  <si>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</si>
  <si>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</si>
  <si>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</si>
  <si>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</si>
  <si>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</si>
  <si>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</si>
  <si>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</si>
  <si>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</si>
  <si>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</si>
  <si>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</si>
  <si>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</si>
  <si>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</si>
  <si>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</si>
  <si>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</si>
  <si>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</si>
  <si>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</si>
  <si>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</si>
  <si>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</si>
  <si>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</si>
  <si>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</si>
  <si>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</si>
  <si>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</si>
  <si>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</si>
  <si>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</si>
  <si>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</si>
  <si>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</si>
  <si>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</si>
  <si>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</si>
  <si>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</si>
  <si>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</si>
  <si>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</si>
  <si>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</si>
  <si>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</si>
  <si>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</si>
  <si>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</si>
  <si>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</si>
  <si>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</si>
  <si>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</si>
  <si>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</si>
  <si>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</si>
  <si>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</si>
  <si>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</si>
  <si>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</si>
  <si>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</si>
  <si>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</si>
  <si>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</si>
  <si>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</si>
  <si>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</si>
  <si>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</si>
  <si>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</si>
  <si>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</si>
  <si>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</si>
  <si>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</si>
  <si>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</si>
  <si>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</si>
  <si>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</si>
  <si>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</si>
  <si>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</si>
  <si>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</si>
  <si>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</si>
  <si>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</si>
  <si>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</si>
  <si>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</si>
  <si>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</si>
  <si>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</si>
  <si>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</si>
  <si>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</si>
  <si>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</si>
  <si>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</si>
  <si>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</si>
  <si>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</si>
  <si>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</si>
  <si>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</si>
  <si>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</si>
  <si>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</si>
  <si>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</si>
  <si>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</si>
  <si>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</si>
  <si>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</si>
  <si>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</si>
  <si>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</si>
  <si>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</si>
  <si>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</si>
  <si>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</si>
  <si>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</si>
  <si>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</si>
  <si>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</si>
  <si>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</si>
  <si>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</si>
  <si>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</si>
  <si>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</si>
  <si>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</si>
  <si>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</si>
  <si>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</si>
  <si>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</si>
  <si>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</si>
  <si>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</si>
  <si>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</si>
  <si>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</si>
  <si>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</si>
  <si>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</si>
  <si>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</si>
  <si>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</si>
  <si>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</si>
  <si>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</si>
  <si>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</si>
  <si>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</si>
  <si>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</si>
  <si>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</si>
  <si>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</si>
  <si>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</si>
  <si>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</si>
  <si>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</si>
  <si>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</si>
  <si>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</si>
  <si>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</si>
  <si>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</si>
  <si>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</si>
  <si>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</si>
  <si>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</si>
  <si>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</si>
  <si>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</si>
  <si>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</si>
  <si>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</si>
  <si>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</si>
  <si>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</si>
  <si>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</si>
  <si>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</si>
  <si>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</si>
  <si>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</si>
  <si>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</si>
  <si>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</si>
  <si>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</si>
  <si>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</si>
  <si>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</si>
  <si>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</si>
  <si>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</si>
  <si>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</si>
  <si>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</si>
  <si>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</si>
  <si>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</si>
  <si>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</si>
  <si>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</si>
  <si>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</si>
  <si>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</si>
  <si>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</si>
  <si>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</si>
  <si>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</si>
  <si>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</si>
  <si>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</si>
  <si>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</si>
  <si>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</si>
  <si>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</si>
  <si>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</si>
  <si>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</si>
  <si>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</si>
  <si>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</si>
  <si>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</si>
  <si>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</si>
  <si>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</si>
  <si>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</si>
  <si>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</si>
  <si>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</si>
  <si>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</si>
  <si>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</si>
  <si>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</si>
  <si>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</si>
  <si>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</si>
  <si>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</si>
  <si>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</si>
  <si>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</si>
  <si>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</si>
  <si>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</si>
  <si>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</si>
  <si>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</si>
  <si>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</si>
  <si>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</si>
  <si>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</si>
  <si>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</si>
  <si>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</si>
  <si>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</si>
  <si>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</si>
  <si>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</si>
  <si>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</si>
  <si>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</si>
  <si>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</si>
  <si>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</si>
  <si>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</si>
  <si>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</si>
  <si>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</si>
  <si>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</si>
  <si>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</si>
  <si>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</si>
  <si>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</si>
  <si>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</si>
  <si>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</si>
  <si>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</si>
  <si>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</si>
  <si>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</si>
  <si>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</si>
  <si>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</si>
  <si>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</si>
  <si>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</si>
  <si>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</si>
  <si>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</si>
  <si>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</si>
  <si>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</si>
  <si>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</si>
  <si>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</si>
  <si>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</si>
  <si>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</si>
  <si>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</si>
  <si>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</si>
  <si>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</si>
  <si>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</si>
  <si>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</si>
  <si>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</si>
  <si>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</si>
  <si>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</si>
  <si>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</si>
  <si>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</si>
  <si>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</si>
  <si>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</si>
  <si>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</si>
  <si>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</si>
  <si>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</si>
  <si>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</si>
  <si>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</si>
  <si>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</si>
  <si>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</si>
  <si>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</si>
  <si>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</si>
  <si>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</si>
  <si>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</si>
  <si>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</si>
  <si>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</si>
  <si>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</si>
  <si>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</si>
  <si>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</si>
  <si>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</si>
  <si>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</si>
  <si>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</si>
  <si>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</si>
  <si>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</si>
  <si>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</si>
  <si>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</si>
  <si>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</si>
  <si>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</si>
  <si>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</si>
  <si>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</si>
  <si>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</si>
  <si>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</si>
  <si>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</si>
  <si>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</si>
  <si>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</si>
  <si>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</si>
  <si>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</si>
  <si>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</si>
  <si>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</si>
  <si>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</si>
  <si>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</si>
  <si>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</si>
  <si>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</si>
  <si>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</si>
  <si>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</si>
  <si>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</si>
  <si>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</si>
  <si>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</si>
  <si>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</si>
  <si>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</si>
  <si>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</si>
  <si>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</si>
  <si>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</si>
  <si>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</si>
  <si>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</si>
  <si>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</si>
  <si>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</si>
  <si>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</si>
  <si>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</si>
  <si>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</si>
  <si>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</si>
  <si>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</si>
  <si>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</si>
  <si>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</si>
  <si>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</si>
  <si>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</si>
  <si>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</si>
  <si>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</si>
  <si>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</si>
  <si>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</si>
  <si>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</si>
  <si>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</si>
  <si>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</si>
  <si>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</si>
  <si>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</si>
  <si>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</si>
  <si>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</si>
  <si>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</si>
  <si>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</si>
  <si>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</si>
  <si>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</si>
  <si>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</si>
  <si>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</si>
  <si>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</si>
  <si>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</si>
  <si>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</si>
  <si>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</si>
  <si>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</si>
  <si>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</si>
  <si>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</si>
  <si>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</si>
  <si>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</si>
  <si>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</si>
  <si>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</si>
  <si>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</si>
  <si>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</si>
  <si>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</si>
  <si>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</si>
  <si>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</si>
  <si>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</si>
  <si>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</si>
  <si>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</si>
  <si>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</si>
  <si>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</si>
  <si>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</si>
  <si>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</si>
  <si>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</si>
  <si>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</si>
  <si>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</si>
  <si>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</si>
  <si>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</si>
  <si>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</si>
  <si>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</si>
  <si>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</si>
  <si>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</si>
  <si>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</si>
  <si>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</si>
  <si>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</si>
  <si>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</si>
  <si>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</si>
  <si>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</si>
  <si>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</si>
  <si>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</si>
  <si>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</si>
  <si>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</si>
  <si>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</si>
  <si>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</si>
  <si>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</si>
  <si>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</si>
  <si>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</si>
  <si>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</si>
  <si>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</si>
  <si>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</si>
  <si>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</si>
  <si>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</si>
  <si>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</si>
  <si>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</si>
  <si>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</si>
  <si>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</si>
  <si>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</si>
  <si>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</si>
  <si>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</si>
  <si>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</si>
  <si>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</si>
  <si>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</si>
  <si>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</si>
  <si>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</si>
  <si>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</si>
  <si>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</si>
  <si>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</si>
  <si>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</si>
  <si>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</si>
  <si>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</si>
  <si>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</si>
  <si>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</si>
  <si>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</si>
  <si>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</si>
  <si>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</si>
  <si>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</si>
  <si>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</si>
  <si>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</si>
  <si>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</si>
  <si>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</si>
  <si>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</si>
  <si>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</si>
  <si>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</si>
  <si>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</si>
  <si>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</si>
  <si>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</si>
  <si>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</si>
  <si>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</si>
  <si>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</si>
  <si>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</si>
  <si>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</si>
  <si>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</si>
  <si>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</si>
  <si>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</si>
  <si>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</si>
  <si>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</si>
  <si>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</si>
  <si>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</si>
  <si>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</si>
  <si>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</si>
  <si>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</si>
  <si>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</si>
  <si>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</si>
  <si>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</si>
  <si>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</si>
  <si>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</si>
  <si>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</si>
  <si>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</si>
  <si>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</si>
  <si>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</si>
  <si>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</si>
  <si>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</si>
  <si>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</si>
  <si>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</si>
  <si>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</si>
  <si>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</si>
  <si>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</si>
  <si>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</si>
  <si>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</si>
  <si>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</si>
  <si>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</si>
  <si>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</si>
  <si>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</si>
  <si>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</si>
  <si>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</si>
  <si>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</si>
  <si>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</si>
  <si>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</si>
  <si>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</si>
  <si>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</si>
  <si>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</si>
  <si>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</si>
  <si>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</si>
  <si>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</si>
  <si>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</si>
  <si>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</si>
  <si>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</si>
  <si>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</si>
  <si>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</si>
  <si>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</si>
  <si>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</si>
  <si>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</si>
  <si>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</si>
  <si>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</si>
  <si>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</si>
  <si>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</si>
  <si>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</si>
  <si>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</si>
  <si>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</si>
  <si>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</si>
  <si>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</si>
  <si>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</si>
  <si>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</si>
  <si>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</si>
  <si>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</si>
  <si>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</si>
  <si>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</si>
  <si>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</si>
  <si>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</si>
  <si>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</si>
  <si>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</si>
  <si>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</si>
  <si>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</si>
  <si>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</si>
  <si>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</si>
  <si>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</si>
  <si>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</si>
  <si>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</si>
  <si>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</si>
  <si>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</si>
  <si>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</si>
  <si>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</si>
  <si>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</si>
  <si>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</si>
  <si>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</si>
  <si>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</si>
  <si>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</si>
  <si>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</si>
  <si>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</si>
  <si>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</si>
  <si>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</si>
  <si>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</si>
  <si>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</si>
  <si>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</si>
  <si>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</si>
  <si>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</si>
  <si>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</si>
  <si>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</si>
  <si>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</si>
  <si>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</si>
  <si>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</si>
  <si>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</si>
  <si>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</si>
  <si>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</si>
  <si>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</si>
  <si>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</si>
  <si>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</si>
  <si>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</si>
  <si>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</si>
  <si>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</si>
  <si>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</si>
  <si>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</si>
  <si>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</si>
  <si>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</si>
  <si>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</si>
  <si>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</si>
  <si>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</si>
  <si>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</si>
  <si>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</si>
  <si>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</si>
  <si>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</si>
  <si>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</si>
  <si>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</si>
  <si>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</si>
  <si>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</si>
  <si>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</si>
  <si>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</si>
  <si>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</si>
  <si>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</si>
  <si>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</si>
  <si>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</si>
  <si>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</si>
  <si>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</si>
  <si>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</si>
  <si>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</si>
  <si>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</si>
  <si>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</si>
  <si>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</si>
  <si>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</si>
  <si>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</si>
  <si>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</si>
  <si>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</si>
  <si>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</si>
  <si>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</si>
  <si>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</si>
  <si>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</si>
  <si>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</si>
  <si>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</si>
  <si>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</si>
  <si>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</si>
  <si>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</si>
  <si>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</si>
  <si>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</si>
  <si>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</si>
  <si>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</si>
  <si>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</si>
  <si>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</si>
  <si>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</si>
  <si>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</si>
  <si>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</si>
  <si>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</si>
  <si>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</si>
  <si>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</si>
  <si>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</si>
  <si>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</si>
  <si>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</si>
  <si>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</si>
  <si>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</si>
  <si>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</si>
  <si>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</si>
  <si>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</si>
  <si>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</si>
  <si>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</si>
  <si>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</si>
  <si>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</si>
  <si>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</si>
  <si>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</si>
  <si>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</si>
  <si>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</si>
  <si>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</si>
  <si>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</si>
  <si>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</si>
  <si>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</si>
  <si>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</si>
  <si>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</si>
  <si>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</si>
  <si>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</si>
  <si>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</si>
  <si>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</si>
  <si>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</si>
  <si>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</si>
  <si>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</si>
  <si>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</si>
  <si>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</si>
  <si>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</si>
  <si>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</si>
  <si>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</si>
  <si>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</si>
  <si>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</si>
  <si>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</si>
  <si>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</si>
  <si>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</si>
  <si>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</si>
  <si>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</si>
  <si>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</si>
  <si>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</si>
  <si>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</si>
  <si>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</si>
  <si>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</si>
  <si>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</si>
  <si>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</si>
  <si>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</si>
  <si>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</si>
  <si>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</si>
  <si>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</si>
  <si>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</si>
  <si>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</si>
  <si>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</si>
  <si>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</si>
  <si>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</si>
  <si>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</si>
  <si>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</si>
  <si>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</si>
  <si>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</si>
  <si>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</si>
  <si>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</si>
  <si>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</si>
  <si>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</si>
  <si>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</si>
  <si>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</si>
  <si>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</si>
  <si>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</si>
  <si>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</si>
  <si>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</si>
  <si>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</si>
  <si>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</si>
  <si>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</si>
  <si>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</si>
  <si>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</si>
  <si>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</si>
  <si>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</si>
  <si>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</si>
  <si>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</si>
  <si>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</si>
  <si>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</si>
  <si>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</si>
  <si>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</si>
  <si>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</si>
  <si>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</si>
  <si>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</si>
  <si>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</si>
  <si>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</si>
  <si>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</si>
  <si>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</si>
  <si>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</si>
  <si>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</si>
  <si>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</si>
  <si>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</si>
  <si>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</si>
  <si>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</si>
  <si>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</si>
  <si>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</si>
  <si>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</si>
  <si>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</si>
  <si>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</si>
  <si>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</si>
  <si>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</si>
  <si>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</si>
  <si>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</si>
  <si>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</si>
  <si>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</si>
  <si>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</si>
  <si>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</si>
  <si>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</si>
  <si>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</si>
  <si>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</si>
  <si>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</si>
  <si>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</si>
  <si>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</si>
  <si>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</si>
  <si>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</si>
  <si>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</si>
  <si>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</si>
  <si>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</si>
  <si>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</si>
  <si>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</si>
  <si>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</si>
  <si>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</si>
  <si>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</si>
  <si>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</si>
  <si>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</si>
  <si>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</si>
  <si>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</si>
  <si>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</si>
  <si>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</si>
  <si>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</si>
  <si>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</si>
  <si>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</si>
  <si>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</si>
  <si>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</si>
  <si>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</si>
  <si>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</si>
  <si>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</si>
  <si>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</si>
  <si>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</si>
  <si>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</si>
  <si>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</si>
  <si>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</si>
  <si>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</si>
  <si>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</si>
  <si>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</si>
  <si>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</si>
  <si>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</si>
  <si>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</si>
  <si>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</si>
  <si>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</si>
  <si>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</si>
  <si>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</si>
  <si>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</si>
  <si>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</si>
  <si>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</si>
  <si>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</si>
  <si>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</si>
  <si>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</si>
  <si>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</si>
  <si>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</si>
  <si>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</si>
  <si>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</si>
  <si>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</si>
  <si>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</si>
  <si>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</si>
  <si>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</si>
  <si>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</si>
  <si>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</si>
  <si>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</si>
  <si>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</si>
  <si>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</si>
  <si>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</si>
  <si>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</si>
  <si>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</si>
  <si>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</si>
  <si>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</si>
  <si>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</si>
  <si>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</si>
  <si>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</si>
  <si>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</si>
  <si>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</si>
  <si>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</si>
  <si>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</si>
  <si>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</si>
  <si>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</si>
  <si>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</si>
  <si>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</si>
  <si>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</si>
  <si>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</si>
  <si>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</si>
  <si>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</si>
  <si>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</si>
  <si>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</si>
  <si>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</si>
  <si>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</si>
  <si>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</si>
  <si>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</si>
  <si>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</si>
  <si>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</si>
  <si>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</si>
  <si>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</si>
  <si>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</si>
  <si>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</si>
  <si>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</si>
  <si>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</si>
  <si>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</si>
  <si>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</si>
  <si>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</si>
  <si>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</si>
  <si>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</si>
  <si>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</si>
  <si>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</si>
  <si>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</si>
  <si>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</si>
  <si>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</si>
  <si>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</si>
  <si>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</si>
  <si>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</si>
  <si>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</si>
  <si>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</si>
  <si>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</si>
  <si>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</si>
  <si>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</si>
  <si>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</si>
  <si>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</si>
  <si>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</si>
  <si>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</si>
  <si>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</si>
  <si>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</si>
  <si>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</si>
  <si>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</si>
  <si>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</si>
  <si>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</si>
  <si>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</si>
  <si>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</si>
  <si>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</si>
  <si>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</si>
  <si>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</si>
  <si>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</si>
  <si>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</si>
  <si>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</si>
  <si>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</si>
  <si>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</si>
  <si>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</si>
  <si>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</si>
  <si>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</si>
  <si>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</si>
  <si>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</si>
  <si>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</si>
  <si>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</si>
  <si>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</si>
  <si>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</si>
  <si>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</si>
  <si>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</si>
  <si>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</si>
  <si>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</si>
  <si>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</si>
  <si>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</si>
  <si>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</si>
  <si>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</si>
  <si>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</si>
  <si>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</si>
  <si>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</si>
  <si>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</si>
  <si>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</si>
  <si>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</si>
  <si>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</si>
  <si>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</si>
  <si>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</si>
  <si>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</si>
  <si>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</si>
  <si>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</si>
  <si>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</si>
  <si>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</si>
  <si>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</si>
  <si>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</si>
  <si>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</si>
  <si>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</si>
  <si>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</si>
  <si>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</si>
  <si>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</si>
  <si>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</si>
  <si>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</si>
  <si>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</si>
  <si>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</si>
  <si>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</si>
  <si>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</si>
  <si>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</si>
  <si>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</si>
  <si>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</si>
  <si>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</si>
  <si>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</si>
  <si>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</si>
  <si>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</si>
  <si>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</si>
  <si>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</si>
  <si>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</si>
  <si>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</si>
  <si>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</si>
  <si>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</si>
  <si>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</si>
  <si>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</si>
  <si>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</si>
  <si>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</si>
  <si>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</si>
  <si>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</si>
  <si>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</si>
  <si>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</si>
  <si>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</si>
  <si>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</si>
  <si>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</si>
  <si>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</si>
  <si>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</si>
  <si>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</si>
  <si>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</si>
  <si>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</si>
  <si>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</si>
  <si>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</si>
  <si>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</si>
  <si>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</si>
  <si>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</si>
  <si>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</si>
  <si>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</si>
  <si>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</si>
  <si>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</si>
  <si>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</si>
  <si>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</si>
  <si>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</si>
  <si>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</si>
  <si>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</si>
  <si>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</si>
  <si>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</si>
  <si>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</si>
  <si>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</si>
  <si>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</si>
  <si>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</si>
  <si>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</si>
  <si>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</si>
  <si>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</si>
  <si>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</si>
  <si>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</si>
  <si>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</si>
  <si>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</si>
  <si>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</si>
  <si>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</si>
  <si>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</si>
  <si>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</si>
  <si>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</si>
  <si>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</si>
  <si>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</si>
  <si>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</si>
  <si>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</si>
  <si>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</si>
  <si>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</si>
  <si>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</si>
  <si>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</si>
  <si>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</si>
  <si>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</si>
  <si>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</si>
  <si>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</si>
  <si>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</si>
  <si>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</si>
  <si>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</si>
  <si>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</si>
  <si>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</si>
  <si>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</si>
  <si>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</si>
  <si>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</si>
  <si>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</si>
  <si>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</si>
  <si>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</si>
  <si>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</si>
  <si>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</si>
  <si>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</si>
  <si>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</si>
  <si>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</si>
  <si>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</si>
  <si>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</si>
  <si>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</si>
  <si>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</si>
  <si>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</si>
  <si>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</si>
  <si>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</si>
  <si>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</si>
  <si>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</si>
  <si>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</si>
  <si>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</si>
  <si>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</si>
  <si>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</si>
  <si>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</si>
  <si>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</si>
  <si>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</si>
  <si>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</si>
  <si>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</si>
  <si>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</si>
  <si>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</si>
  <si>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</si>
  <si>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</si>
  <si>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</si>
  <si>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</si>
  <si>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</si>
  <si>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</si>
  <si>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</si>
  <si>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</si>
  <si>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</si>
  <si>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</si>
  <si>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</si>
  <si>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</si>
  <si>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</si>
  <si>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</si>
  <si>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</si>
  <si>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</si>
  <si>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</si>
  <si>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</si>
  <si>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</si>
  <si>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</si>
  <si>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</si>
  <si>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</si>
  <si>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</si>
  <si>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</si>
  <si>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</si>
  <si>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</si>
  <si>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</si>
  <si>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</si>
  <si>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</si>
  <si>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</si>
  <si>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</si>
  <si>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</si>
  <si>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</si>
  <si>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</si>
  <si>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</si>
  <si>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</si>
  <si>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</si>
  <si>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</si>
  <si>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</si>
  <si>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</si>
  <si>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</si>
  <si>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</si>
  <si>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</si>
  <si>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</si>
  <si>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</si>
  <si>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</si>
  <si>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</si>
  <si>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</si>
  <si>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</si>
  <si>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</si>
  <si>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</si>
  <si>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</si>
  <si>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</si>
  <si>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</si>
  <si>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</si>
  <si>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</si>
  <si>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</si>
  <si>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</si>
  <si>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</si>
  <si>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</si>
  <si>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</si>
  <si>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</si>
  <si>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</si>
  <si>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</si>
  <si>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</si>
  <si>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</si>
  <si>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</si>
  <si>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</si>
  <si>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</si>
  <si>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</si>
  <si>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</si>
  <si>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</si>
  <si>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</si>
  <si>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</si>
  <si>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</si>
  <si>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</si>
  <si>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</si>
  <si>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</si>
  <si>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</si>
  <si>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</si>
  <si>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</si>
  <si>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</si>
  <si>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</si>
  <si>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</si>
  <si>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</si>
  <si>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</si>
  <si>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</si>
  <si>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</si>
  <si>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</si>
  <si>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</si>
  <si>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</si>
  <si>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</si>
  <si>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</si>
  <si>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</si>
  <si>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</si>
  <si>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</si>
  <si>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</si>
  <si>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</si>
  <si>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</si>
  <si>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</si>
  <si>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</si>
  <si>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</si>
  <si>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</si>
  <si>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</si>
  <si>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</si>
  <si>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</si>
  <si>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</si>
  <si>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</si>
  <si>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</si>
  <si>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</si>
  <si>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</si>
  <si>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</si>
  <si>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</si>
  <si>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</si>
  <si>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</si>
  <si>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</si>
  <si>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</si>
  <si>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</si>
  <si>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</si>
  <si>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</si>
  <si>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</si>
  <si>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</si>
  <si>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</si>
  <si>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</si>
  <si>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</si>
  <si>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</si>
  <si>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</si>
  <si>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</si>
  <si>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</si>
  <si>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</si>
  <si>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</si>
  <si>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</si>
  <si>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</si>
  <si>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</si>
  <si>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</si>
  <si>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</si>
  <si>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</si>
  <si>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</si>
  <si>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</si>
  <si>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</si>
  <si>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</si>
  <si>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</si>
  <si>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</si>
  <si>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</si>
  <si>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</si>
  <si>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</si>
  <si>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</si>
  <si>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</si>
  <si>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</si>
  <si>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</si>
  <si>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</si>
  <si>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</si>
  <si>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</si>
  <si>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</si>
  <si>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</si>
  <si>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</si>
  <si>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</si>
  <si>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</si>
  <si>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</si>
  <si>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</si>
  <si>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</si>
  <si>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</si>
  <si>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</si>
  <si>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</si>
  <si>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</si>
  <si>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</si>
  <si>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</si>
  <si>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</si>
  <si>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</si>
  <si>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</si>
  <si>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</si>
  <si>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</si>
  <si>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</si>
  <si>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</si>
  <si>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</si>
  <si>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</si>
  <si>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</si>
  <si>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</si>
  <si>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</si>
  <si>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</si>
  <si>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</si>
  <si>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</si>
  <si>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</si>
  <si>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</si>
  <si>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</si>
  <si>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</si>
  <si>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</si>
  <si>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</si>
  <si>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</si>
  <si>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</si>
  <si>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</si>
  <si>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</si>
  <si>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</si>
  <si>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</si>
  <si>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</si>
  <si>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</si>
  <si>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</si>
  <si>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</si>
  <si>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</si>
  <si>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</si>
  <si>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</si>
  <si>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</si>
  <si>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</si>
  <si>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</si>
  <si>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</si>
  <si>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</si>
  <si>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</si>
  <si>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</si>
  <si>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</si>
  <si>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</si>
  <si>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</si>
  <si>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</si>
  <si>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</si>
  <si>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</si>
  <si>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</si>
  <si>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</si>
  <si>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</si>
  <si>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</si>
  <si>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</si>
  <si>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</si>
  <si>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</si>
  <si>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</si>
  <si>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</si>
  <si>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</si>
  <si>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</si>
  <si>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</si>
  <si>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</si>
  <si>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</si>
  <si>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</si>
  <si>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</si>
  <si>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</si>
  <si>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</si>
  <si>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</si>
  <si>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</si>
  <si>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</si>
  <si>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</si>
  <si>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</si>
  <si>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</si>
  <si>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</si>
  <si>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</si>
  <si>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</si>
  <si>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</si>
  <si>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</si>
  <si>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</si>
  <si>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</si>
  <si>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</si>
  <si>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</si>
  <si>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</si>
  <si>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</si>
  <si>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</si>
  <si>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</si>
  <si>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</si>
  <si>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</si>
  <si>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</si>
  <si>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</si>
  <si>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</si>
  <si>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</si>
  <si>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</si>
  <si>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</si>
  <si>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</si>
  <si>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</si>
  <si>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</si>
  <si>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</si>
  <si>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</si>
  <si>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</si>
  <si>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</si>
  <si>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</si>
  <si>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</si>
  <si>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</si>
  <si>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</si>
  <si>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</si>
  <si>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</si>
  <si>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</si>
  <si>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</si>
  <si>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</si>
  <si>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</si>
  <si>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</si>
  <si>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</si>
  <si>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</si>
  <si>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</si>
  <si>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</si>
  <si>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</si>
  <si>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</si>
  <si>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</si>
  <si>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</si>
  <si>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</si>
  <si>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</si>
  <si>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</si>
  <si>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</si>
  <si>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</si>
  <si>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</si>
  <si>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</si>
  <si>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</si>
  <si>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</si>
  <si>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</si>
  <si>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</si>
  <si>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</si>
  <si>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</si>
  <si>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</si>
  <si>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</si>
  <si>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</si>
  <si>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</si>
  <si>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</si>
  <si>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</si>
  <si>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</si>
  <si>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</si>
  <si>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</si>
  <si>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</si>
  <si>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</si>
  <si>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</si>
  <si>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</si>
  <si>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</si>
  <si>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</si>
  <si>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</si>
  <si>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</si>
  <si>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</si>
  <si>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</si>
  <si>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</si>
  <si>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</si>
  <si>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</si>
  <si>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</si>
  <si>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</si>
  <si>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</si>
  <si>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</si>
  <si>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</si>
  <si>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</si>
  <si>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</si>
  <si>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</si>
  <si>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</si>
  <si>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</si>
  <si>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</si>
  <si>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</si>
  <si>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</si>
  <si>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</si>
  <si>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</si>
  <si>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</si>
  <si>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</si>
  <si>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</si>
  <si>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</si>
  <si>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</si>
  <si>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</si>
  <si>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</si>
  <si>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</si>
  <si>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</si>
  <si>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</si>
  <si>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</si>
  <si>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</si>
  <si>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</si>
  <si>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</si>
  <si>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</si>
  <si>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</si>
  <si>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</si>
  <si>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</si>
  <si>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</si>
  <si>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</si>
  <si>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</si>
  <si>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</si>
  <si>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</si>
  <si>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</si>
  <si>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</si>
  <si>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</si>
  <si>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</si>
  <si>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</si>
  <si>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</si>
  <si>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</si>
  <si>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</si>
  <si>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</si>
  <si>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</si>
  <si>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</si>
  <si>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</si>
  <si>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</si>
  <si>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</si>
  <si>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</si>
  <si>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</si>
  <si>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</si>
  <si>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</si>
  <si>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</si>
  <si>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</si>
  <si>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</si>
  <si>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</si>
  <si>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</si>
  <si>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</si>
  <si>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</si>
  <si>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</si>
  <si>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</si>
  <si>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</si>
  <si>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</si>
  <si>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</si>
  <si>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</si>
  <si>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</si>
  <si>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</si>
  <si>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</si>
  <si>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</si>
  <si>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</si>
  <si>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</si>
  <si>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</si>
  <si>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</si>
  <si>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</si>
  <si>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</si>
  <si>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</si>
  <si>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</si>
  <si>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</si>
  <si>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</si>
  <si>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</si>
  <si>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</si>
  <si>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</si>
  <si>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</si>
  <si>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</si>
  <si>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</si>
  <si>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</si>
  <si>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</si>
  <si>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</si>
  <si>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</si>
  <si>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</si>
  <si>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</si>
  <si>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</si>
  <si>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</si>
  <si>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</si>
  <si>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</si>
  <si>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</si>
  <si>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</si>
  <si>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</si>
  <si>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</si>
  <si>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</si>
  <si>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</si>
  <si>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</si>
  <si>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</si>
  <si>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</si>
  <si>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</si>
  <si>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</si>
  <si>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</si>
  <si>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</si>
  <si>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</si>
  <si>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</si>
  <si>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</si>
  <si>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</si>
  <si>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</si>
  <si>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</si>
  <si>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</si>
  <si>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</si>
  <si>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</si>
  <si>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</si>
  <si>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</si>
  <si>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</si>
  <si>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</si>
  <si>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</si>
  <si>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</si>
  <si>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</si>
  <si>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</si>
  <si>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</si>
  <si>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</si>
  <si>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</si>
  <si>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</si>
  <si>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</si>
  <si>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</si>
  <si>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</si>
  <si>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</si>
  <si>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</si>
  <si>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</si>
  <si>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</si>
  <si>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</si>
  <si>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</si>
  <si>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</si>
  <si>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</si>
  <si>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</si>
  <si>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</si>
  <si>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</si>
  <si>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</si>
  <si>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</si>
  <si>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</si>
  <si>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</si>
  <si>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</si>
  <si>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</si>
  <si>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</si>
  <si>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</si>
  <si>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</si>
  <si>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</si>
  <si>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</si>
  <si>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</si>
  <si>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</si>
  <si>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</si>
  <si>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</si>
  <si>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</si>
  <si>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</si>
  <si>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</si>
  <si>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</si>
  <si>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</si>
  <si>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</si>
  <si>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</si>
  <si>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</si>
  <si>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</si>
  <si>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</si>
  <si>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</si>
  <si>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</si>
  <si>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</si>
  <si>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</si>
  <si>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</si>
  <si>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</si>
  <si>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</si>
  <si>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</si>
  <si>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</si>
  <si>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</si>
  <si>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</si>
  <si>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</si>
  <si>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</si>
  <si>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</si>
  <si>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</si>
  <si>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</si>
  <si>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</si>
  <si>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</si>
  <si>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</si>
  <si>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</si>
  <si>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</si>
  <si>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</si>
  <si>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</si>
  <si>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</si>
  <si>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</si>
  <si>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</si>
  <si>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</si>
  <si>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</si>
  <si>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</si>
  <si>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</si>
  <si>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</si>
  <si>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</si>
  <si>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</si>
  <si>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</si>
  <si>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</si>
  <si>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</si>
  <si>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</si>
  <si>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</si>
  <si>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</si>
  <si>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</si>
  <si>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</si>
  <si>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</si>
  <si>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</si>
  <si>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</si>
  <si>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</si>
  <si>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</si>
  <si>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</si>
  <si>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</si>
  <si>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</si>
  <si>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</si>
  <si>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</si>
  <si>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</si>
  <si>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</si>
  <si>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</si>
  <si>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</si>
  <si>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</si>
  <si>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</si>
  <si>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</si>
  <si>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</si>
  <si>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</si>
  <si>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</si>
  <si>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</si>
  <si>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</si>
  <si>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</si>
  <si>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</si>
  <si>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</si>
  <si>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</si>
  <si>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</si>
  <si>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</si>
  <si>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</si>
  <si>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</si>
  <si>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</si>
  <si>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</si>
  <si>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</si>
  <si>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</si>
  <si>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</si>
  <si>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</si>
  <si>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</si>
  <si>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</si>
  <si>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</si>
  <si>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</si>
  <si>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</si>
  <si>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</si>
  <si>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</si>
  <si>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</si>
  <si>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</si>
  <si>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</si>
  <si>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</si>
  <si>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</si>
  <si>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</si>
  <si>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</si>
  <si>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</si>
  <si>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</si>
  <si>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</si>
  <si>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</si>
  <si>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</si>
  <si>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</si>
  <si>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</si>
  <si>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</si>
  <si>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</si>
  <si>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</si>
  <si>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</si>
  <si>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</si>
  <si>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</si>
  <si>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</si>
  <si>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</si>
  <si>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</si>
  <si>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</si>
  <si>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</si>
  <si>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</si>
  <si>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</si>
  <si>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</si>
  <si>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</si>
  <si>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</si>
  <si>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</si>
  <si>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</si>
  <si>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</si>
  <si>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</si>
  <si>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</si>
  <si>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</si>
  <si>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</si>
  <si>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</si>
  <si>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</si>
  <si>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</si>
  <si>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</si>
  <si>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</si>
  <si>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</si>
  <si>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</si>
  <si>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</si>
  <si>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</si>
  <si>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</si>
  <si>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</si>
  <si>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</si>
  <si>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</si>
  <si>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</si>
  <si>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</si>
  <si>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</si>
  <si>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</si>
  <si>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</si>
  <si>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</si>
  <si>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</si>
  <si>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</si>
  <si>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</si>
  <si>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</si>
  <si>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</si>
  <si>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</si>
  <si>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</si>
  <si>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</si>
  <si>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</si>
  <si>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</si>
  <si>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</si>
  <si>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</si>
  <si>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</si>
  <si>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</si>
  <si>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</si>
  <si>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</si>
  <si>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</si>
  <si>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</si>
  <si>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</si>
  <si>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</si>
  <si>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</si>
  <si>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</si>
  <si>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</si>
  <si>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</si>
  <si>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</si>
  <si>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</si>
  <si>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</si>
  <si>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</si>
  <si>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</si>
  <si>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</si>
  <si>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</si>
  <si>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</si>
  <si>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</si>
  <si>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</si>
  <si>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</si>
  <si>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</si>
  <si>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</si>
  <si>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</si>
  <si>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</si>
  <si>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</si>
  <si>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</si>
  <si>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</si>
  <si>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</si>
  <si>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</si>
  <si>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</si>
  <si>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</si>
  <si>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</si>
  <si>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</si>
  <si>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</si>
  <si>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</si>
  <si>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</si>
  <si>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</si>
  <si>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</si>
  <si>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</si>
  <si>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</si>
  <si>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</si>
  <si>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</si>
  <si>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</si>
  <si>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</si>
  <si>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</si>
  <si>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</si>
  <si>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</si>
  <si>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</si>
  <si>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</si>
  <si>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</si>
  <si>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</si>
  <si>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</si>
  <si>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</si>
  <si>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</si>
  <si>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</si>
  <si>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</si>
  <si>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</si>
  <si>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</si>
  <si>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</si>
  <si>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</si>
  <si>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</si>
  <si>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</si>
  <si>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</si>
  <si>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</si>
  <si>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</si>
  <si>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</si>
  <si>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</si>
  <si>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</si>
  <si>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</si>
  <si>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</si>
  <si>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</si>
  <si>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</si>
  <si>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</si>
  <si>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</si>
  <si>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</si>
  <si>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</si>
  <si>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</si>
  <si>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</si>
  <si>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</si>
  <si>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</si>
  <si>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</si>
  <si>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</si>
  <si>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</si>
  <si>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</si>
  <si>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</si>
  <si>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</si>
  <si>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</si>
  <si>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</si>
  <si>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</si>
  <si>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</si>
  <si>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</si>
  <si>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</si>
  <si>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</si>
  <si>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</si>
  <si>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</si>
  <si>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</si>
  <si>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</si>
  <si>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</si>
  <si>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</si>
  <si>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</si>
  <si>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</si>
  <si>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</si>
  <si>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</si>
  <si>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</si>
  <si>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</si>
  <si>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</si>
  <si>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</si>
  <si>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</si>
  <si>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</si>
  <si>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</si>
  <si>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</si>
  <si>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</si>
  <si>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</si>
  <si>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</si>
  <si>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</si>
  <si>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</si>
  <si>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</si>
  <si>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</si>
  <si>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</si>
  <si>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</si>
  <si>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</si>
  <si>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</si>
  <si>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</si>
  <si>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</si>
  <si>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</si>
  <si>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</si>
  <si>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</si>
  <si>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</si>
  <si>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</si>
  <si>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</si>
  <si>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</si>
  <si>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</si>
  <si>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</si>
  <si>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</si>
  <si>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</si>
  <si>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</si>
  <si>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</si>
  <si>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</si>
  <si>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</si>
  <si>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</si>
  <si>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</si>
  <si>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</si>
  <si>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</si>
  <si>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</si>
  <si>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</si>
  <si>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</si>
  <si>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</si>
  <si>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</si>
  <si>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</si>
  <si>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</si>
  <si>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</si>
  <si>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</si>
  <si>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</si>
  <si>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</si>
  <si>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</si>
  <si>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</si>
  <si>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</si>
  <si>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</si>
  <si>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</si>
  <si>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</si>
  <si>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</si>
  <si>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</si>
  <si>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</si>
  <si>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</si>
  <si>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</si>
  <si>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</si>
  <si>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</si>
  <si>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</si>
  <si>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</si>
  <si>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</si>
  <si>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</si>
  <si>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</si>
  <si>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</si>
  <si>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</si>
  <si>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</si>
  <si>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</si>
  <si>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</si>
  <si>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</si>
  <si>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</si>
  <si>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</si>
  <si>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</si>
  <si>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</si>
  <si>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</si>
  <si>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</si>
  <si>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</si>
  <si>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</si>
  <si>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</si>
  <si>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</si>
  <si>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</si>
  <si>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</si>
  <si>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</si>
  <si>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</si>
  <si>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</si>
  <si>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</si>
  <si>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</si>
  <si>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</si>
  <si>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</si>
  <si>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</si>
  <si>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</si>
  <si>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</si>
  <si>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</si>
  <si>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</si>
  <si>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</si>
  <si>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</si>
  <si>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</si>
  <si>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</si>
  <si>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</si>
  <si>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</si>
  <si>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</si>
  <si>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</si>
  <si>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</si>
  <si>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</si>
  <si>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</si>
  <si>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</si>
  <si>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</si>
  <si>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</si>
  <si>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</si>
  <si>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</si>
  <si>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</si>
  <si>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</si>
  <si>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</si>
  <si>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</si>
  <si>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</si>
  <si>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</si>
  <si>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</si>
  <si>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</si>
  <si>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</si>
  <si>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</si>
  <si>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</si>
  <si>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</si>
  <si>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</si>
  <si>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</si>
  <si>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</si>
  <si>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</si>
  <si>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</si>
  <si>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</si>
  <si>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</si>
  <si>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</si>
  <si>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</si>
  <si>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</si>
  <si>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</si>
  <si>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</si>
  <si>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</si>
  <si>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</si>
  <si>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</si>
  <si>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</si>
  <si>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</si>
  <si>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</si>
  <si>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</si>
  <si>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</si>
  <si>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</si>
  <si>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</si>
  <si>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</si>
  <si>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</si>
  <si>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</si>
  <si>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</si>
  <si>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</si>
  <si>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</si>
  <si>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</si>
  <si>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</si>
  <si>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</si>
  <si>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</si>
  <si>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</si>
  <si>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</si>
  <si>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</si>
  <si>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</si>
  <si>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</si>
  <si>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</si>
  <si>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</si>
  <si>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</si>
  <si>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</si>
  <si>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</si>
  <si>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</si>
  <si>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</si>
  <si>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</si>
  <si>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</si>
  <si>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</si>
  <si>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</si>
  <si>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</si>
  <si>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</si>
  <si>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</si>
  <si>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</si>
  <si>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</si>
  <si>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</si>
  <si>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</si>
  <si>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</si>
  <si>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</si>
  <si>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</si>
  <si>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</si>
  <si>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</si>
  <si>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</si>
  <si>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</si>
  <si>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</si>
  <si>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</si>
  <si>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</si>
  <si>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</si>
  <si>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</si>
  <si>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</si>
  <si>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</si>
  <si>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</si>
  <si>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</si>
  <si>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</si>
  <si>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</si>
  <si>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</si>
  <si>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</si>
  <si>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</si>
  <si>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</si>
  <si>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</si>
  <si>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</si>
  <si>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</si>
  <si>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</si>
  <si>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</si>
  <si>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</si>
  <si>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</si>
  <si>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</si>
  <si>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</si>
  <si>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</si>
  <si>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</si>
  <si>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</si>
  <si>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</si>
  <si>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</si>
  <si>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</si>
  <si>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</si>
  <si>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</si>
  <si>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</si>
  <si>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</si>
  <si>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</si>
  <si>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</si>
  <si>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</si>
  <si>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</si>
  <si>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</si>
  <si>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</si>
  <si>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</si>
  <si>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</si>
  <si>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</si>
  <si>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</si>
  <si>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</si>
  <si>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</si>
  <si>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</si>
  <si>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</si>
  <si>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</si>
  <si>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</si>
  <si>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</si>
  <si>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</si>
  <si>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</si>
  <si>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</si>
  <si>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</si>
  <si>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</si>
  <si>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</si>
  <si>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</si>
  <si>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</si>
  <si>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</si>
  <si>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</si>
  <si>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</si>
  <si>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</si>
  <si>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</si>
  <si>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</si>
  <si>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</si>
  <si>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</si>
  <si>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</si>
  <si>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</si>
  <si>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</si>
  <si>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</si>
  <si>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</si>
  <si>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</si>
  <si>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</si>
  <si>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</si>
  <si>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</si>
  <si>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</si>
  <si>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</si>
  <si>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</si>
  <si>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</si>
  <si>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</si>
  <si>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</si>
  <si>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</si>
  <si>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</si>
  <si>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</si>
  <si>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</si>
  <si>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</si>
  <si>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</si>
  <si>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</si>
  <si>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</si>
  <si>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</si>
  <si>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</si>
  <si>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</si>
  <si>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</si>
  <si>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</si>
  <si>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</si>
  <si>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</si>
  <si>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</si>
  <si>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</si>
  <si>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</si>
  <si>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</si>
  <si>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</si>
  <si>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</si>
  <si>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</si>
  <si>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</si>
  <si>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</si>
  <si>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</si>
  <si>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</si>
  <si>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</si>
  <si>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</si>
  <si>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</si>
  <si>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</si>
  <si>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</si>
  <si>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</si>
  <si>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</si>
  <si>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</si>
  <si>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</si>
  <si>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</si>
  <si>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</si>
  <si>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</si>
  <si>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</si>
  <si>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</si>
  <si>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</si>
  <si>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</si>
  <si>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</si>
  <si>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</si>
  <si>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</si>
  <si>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</si>
  <si>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</si>
  <si>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</si>
  <si>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</si>
  <si>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</si>
  <si>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</si>
  <si>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</si>
  <si>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</si>
  <si>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</si>
  <si>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</si>
  <si>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</si>
  <si>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</si>
  <si>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</si>
  <si>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</si>
  <si>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</si>
  <si>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</si>
  <si>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</si>
  <si>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</si>
  <si>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</si>
  <si>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</si>
  <si>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</si>
  <si>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</si>
  <si>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</si>
  <si>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</si>
  <si>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</si>
  <si>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</si>
  <si>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</si>
  <si>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</si>
  <si>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</si>
  <si>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</si>
  <si>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</si>
  <si>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</si>
  <si>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</si>
  <si>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</si>
  <si>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</si>
  <si>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</si>
  <si>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</si>
  <si>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</si>
  <si>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</si>
  <si>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</si>
  <si>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</si>
  <si>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</si>
  <si>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</si>
  <si>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</si>
  <si>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</si>
  <si>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</si>
  <si>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</si>
  <si>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</si>
  <si>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</si>
  <si>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</si>
  <si>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</si>
  <si>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</si>
  <si>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</si>
  <si>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</si>
  <si>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</si>
  <si>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</si>
  <si>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</si>
  <si>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</si>
  <si>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</si>
  <si>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</si>
  <si>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</si>
  <si>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</si>
  <si>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</si>
  <si>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</si>
  <si>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</si>
  <si>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</si>
  <si>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</si>
  <si>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</si>
  <si>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</si>
  <si>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</si>
  <si>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</si>
  <si>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</si>
  <si>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</si>
  <si>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</si>
  <si>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</si>
  <si>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</si>
  <si>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</si>
  <si>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</si>
  <si>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</si>
  <si>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</si>
  <si>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</si>
  <si>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</si>
  <si>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</si>
  <si>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</si>
  <si>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</si>
  <si>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</si>
  <si>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</si>
  <si>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</si>
  <si>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</si>
  <si>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</si>
  <si>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</si>
  <si>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</si>
  <si>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</si>
  <si>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</si>
  <si>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</si>
  <si>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</si>
  <si>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</si>
  <si>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</si>
  <si>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</si>
  <si>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</si>
  <si>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</si>
  <si>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</si>
  <si>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</si>
  <si>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</si>
  <si>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</si>
  <si>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</si>
  <si>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</si>
  <si>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</si>
  <si>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</si>
  <si>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</si>
  <si>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</si>
  <si>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</si>
  <si>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</si>
  <si>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</si>
  <si>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</si>
  <si>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</si>
  <si>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</si>
  <si>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</si>
  <si>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</si>
  <si>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</si>
  <si>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</si>
  <si>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</si>
  <si>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</si>
  <si>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</si>
  <si>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</si>
  <si>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</si>
  <si>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</si>
  <si>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</si>
  <si>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</si>
  <si>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</si>
  <si>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</si>
  <si>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</si>
  <si>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</si>
  <si>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</si>
  <si>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</si>
  <si>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</si>
  <si>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</si>
  <si>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</si>
  <si>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</si>
  <si>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</si>
  <si>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</si>
  <si>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</si>
  <si>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</si>
  <si>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</si>
  <si>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</si>
  <si>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</si>
  <si>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</si>
  <si>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</si>
  <si>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</si>
  <si>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</si>
  <si>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</si>
  <si>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</si>
  <si>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</si>
  <si>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</si>
  <si>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</si>
  <si>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</si>
  <si>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</si>
  <si>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</si>
  <si>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</si>
  <si>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</si>
  <si>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</si>
  <si>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</si>
  <si>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</si>
  <si>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</si>
  <si>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</si>
  <si>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</si>
  <si>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</si>
  <si>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</si>
  <si>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</si>
  <si>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</si>
  <si>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</si>
  <si>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</si>
  <si>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</si>
  <si>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</si>
  <si>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</si>
  <si>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</si>
  <si>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</si>
  <si>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</si>
  <si>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</si>
  <si>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</si>
  <si>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</si>
  <si>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</si>
  <si>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</si>
  <si>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</si>
  <si>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</si>
  <si>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</si>
  <si>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</si>
  <si>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</si>
  <si>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</si>
  <si>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</si>
  <si>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</si>
  <si>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</si>
  <si>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</si>
  <si>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</si>
  <si>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</si>
  <si>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</si>
  <si>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</si>
  <si>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</si>
  <si>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</si>
  <si>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</si>
  <si>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</si>
  <si>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</si>
  <si>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</si>
  <si>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</si>
  <si>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</si>
  <si>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</si>
  <si>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</si>
  <si>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</si>
  <si>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</si>
  <si>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</si>
  <si>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</si>
  <si>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</si>
  <si>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</si>
  <si>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</si>
  <si>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</si>
  <si>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</si>
  <si>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</si>
  <si>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</si>
  <si>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</si>
  <si>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</si>
  <si>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</si>
  <si>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</si>
  <si>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</si>
  <si>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</si>
  <si>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</si>
  <si>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</si>
  <si>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</si>
  <si>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</si>
  <si>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</si>
  <si>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</si>
  <si>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</si>
  <si>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</si>
  <si>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</si>
  <si>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</si>
  <si>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</si>
  <si>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</si>
  <si>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</si>
  <si>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</si>
  <si>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</si>
  <si>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</si>
  <si>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</si>
  <si>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</si>
  <si>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</si>
  <si>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</si>
  <si>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</si>
  <si>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</si>
  <si>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</si>
  <si>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</si>
  <si>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</si>
  <si>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</si>
  <si>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</si>
  <si>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</si>
  <si>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</si>
  <si>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</si>
  <si>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</si>
  <si>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</si>
  <si>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</si>
  <si>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</si>
  <si>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</si>
  <si>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</si>
  <si>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</si>
  <si>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</si>
  <si>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</si>
  <si>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</si>
  <si>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</si>
  <si>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</si>
  <si>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</si>
  <si>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</si>
  <si>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</si>
  <si>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</si>
  <si>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</si>
  <si>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</si>
  <si>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</si>
  <si>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</si>
  <si>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</si>
  <si>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</si>
  <si>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</si>
  <si>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</si>
  <si>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</si>
  <si>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</si>
  <si>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</si>
  <si>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</si>
  <si>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</si>
  <si>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</si>
  <si>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</si>
  <si>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</si>
  <si>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</si>
  <si>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</si>
  <si>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</si>
  <si>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</si>
  <si>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</si>
  <si>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</si>
  <si>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</si>
  <si>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</si>
  <si>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</si>
  <si>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</si>
  <si>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</si>
  <si>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</si>
  <si>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</si>
  <si>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</si>
  <si>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</si>
  <si>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</si>
  <si>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</si>
  <si>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</si>
  <si>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</si>
  <si>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</si>
  <si>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</si>
  <si>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</si>
  <si>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</si>
  <si>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</si>
  <si>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</si>
  <si>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</si>
  <si>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</si>
  <si>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</si>
  <si>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</si>
  <si>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</si>
  <si>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</si>
  <si>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</si>
  <si>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</si>
  <si>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</si>
  <si>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</si>
  <si>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</si>
  <si>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</si>
  <si>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</si>
  <si>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</si>
  <si>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</si>
  <si>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</si>
  <si>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</si>
  <si>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</si>
  <si>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</si>
  <si>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</si>
  <si>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</si>
  <si>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</si>
  <si>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</si>
  <si>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</si>
  <si>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</si>
  <si>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</si>
  <si>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</si>
  <si>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</si>
  <si>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</si>
  <si>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</si>
  <si>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</si>
  <si>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</si>
  <si>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</si>
  <si>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</si>
  <si>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</si>
  <si>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</si>
  <si>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</si>
  <si>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</si>
  <si>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</si>
  <si>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</si>
  <si>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</si>
  <si>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</si>
  <si>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</si>
  <si>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</si>
  <si>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</si>
  <si>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</si>
  <si>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</si>
  <si>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</si>
  <si>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</si>
  <si>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</si>
  <si>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</si>
  <si>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</si>
  <si>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</si>
  <si>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</si>
  <si>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</si>
  <si>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</si>
  <si>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</si>
  <si>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</si>
  <si>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</si>
  <si>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</si>
  <si>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</si>
  <si>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</si>
  <si>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</si>
  <si>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</si>
  <si>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</si>
  <si>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</si>
  <si>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</si>
  <si>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</si>
  <si>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</si>
  <si>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</si>
  <si>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</si>
  <si>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</si>
  <si>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</si>
  <si>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</si>
  <si>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</si>
  <si>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</si>
  <si>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</si>
  <si>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</si>
  <si>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</si>
  <si>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</si>
  <si>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</si>
  <si>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</si>
  <si>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</si>
  <si>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</si>
  <si>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</si>
  <si>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</si>
  <si>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</si>
  <si>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</si>
  <si>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</si>
  <si>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</si>
  <si>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</si>
  <si>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</si>
  <si>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</si>
  <si>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</si>
  <si>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</si>
  <si>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</si>
  <si>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</si>
  <si>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</si>
  <si>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</si>
  <si>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</si>
  <si>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</si>
  <si>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</si>
  <si>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</si>
  <si>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</si>
  <si>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</si>
  <si>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</si>
  <si>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</si>
  <si>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</si>
  <si>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</si>
  <si>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</si>
  <si>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</si>
  <si>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</si>
  <si>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</si>
  <si>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</si>
  <si>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</si>
  <si>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</si>
  <si>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</si>
  <si>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</si>
  <si>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</si>
  <si>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</si>
  <si>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</si>
  <si>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</si>
  <si>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</si>
  <si>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</si>
  <si>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</si>
  <si>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</si>
  <si>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</si>
  <si>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</si>
  <si>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</si>
  <si>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</si>
  <si>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</si>
  <si>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</si>
  <si>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</si>
  <si>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</si>
  <si>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</si>
  <si>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</si>
  <si>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</si>
  <si>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</si>
  <si>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</si>
  <si>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</si>
  <si>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</si>
  <si>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</si>
  <si>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</si>
  <si>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</si>
  <si>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</si>
  <si>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</si>
  <si>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</si>
  <si>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</si>
  <si>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</si>
  <si>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</si>
  <si>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</si>
  <si>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</si>
  <si>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</si>
  <si>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</si>
  <si>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</si>
  <si>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</si>
  <si>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</si>
  <si>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</si>
  <si>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</si>
  <si>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</si>
  <si>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</si>
  <si>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</si>
  <si>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</si>
  <si>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</si>
  <si>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</si>
  <si>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</si>
  <si>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</si>
  <si>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</si>
  <si>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</si>
  <si>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</si>
  <si>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</si>
  <si>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</si>
  <si>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</si>
  <si>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</si>
  <si>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</si>
  <si>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</si>
  <si>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</si>
  <si>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</si>
  <si>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</si>
  <si>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</si>
  <si>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</si>
  <si>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</si>
  <si>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</si>
  <si>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</si>
  <si>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</si>
  <si>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</si>
  <si>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</si>
  <si>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</si>
  <si>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</si>
  <si>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</si>
  <si>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</si>
  <si>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</si>
  <si>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</si>
  <si>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</si>
  <si>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</si>
  <si>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</si>
  <si>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</si>
  <si>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</si>
  <si>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</si>
  <si>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</si>
  <si>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</si>
  <si>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</si>
  <si>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</si>
  <si>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</si>
  <si>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</si>
  <si>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</si>
  <si>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</si>
  <si>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</si>
  <si>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</si>
  <si>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</si>
  <si>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</si>
  <si>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</si>
  <si>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</si>
  <si>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</si>
  <si>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</si>
  <si>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</si>
  <si>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</si>
  <si>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</si>
  <si>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</si>
  <si>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</si>
  <si>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</si>
  <si>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</si>
  <si>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</si>
  <si>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</si>
  <si>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</si>
  <si>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</si>
  <si>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</si>
  <si>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</si>
  <si>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</si>
  <si>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</si>
  <si>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</si>
  <si>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</si>
  <si>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</si>
  <si>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</si>
  <si>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</si>
  <si>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</si>
  <si>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</si>
  <si>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</si>
  <si>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</si>
  <si>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</si>
  <si>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</si>
  <si>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</si>
  <si>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</si>
  <si>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</si>
  <si>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</si>
  <si>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</si>
  <si>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</si>
  <si>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</si>
  <si>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</si>
  <si>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</si>
  <si>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</si>
  <si>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</si>
  <si>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</si>
  <si>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</si>
  <si>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</si>
  <si>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</si>
  <si>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</si>
  <si>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</si>
  <si>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</si>
  <si>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</si>
  <si>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</si>
  <si>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</si>
  <si>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</si>
  <si>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</si>
  <si>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</si>
  <si>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</si>
  <si>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</si>
  <si>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</si>
  <si>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</si>
  <si>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</si>
  <si>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</si>
  <si>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</si>
  <si>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</si>
  <si>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</si>
  <si>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</si>
  <si>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</si>
  <si>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</si>
  <si>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</si>
  <si>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</si>
  <si>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</si>
  <si>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</si>
  <si>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</si>
  <si>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</si>
  <si>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</si>
  <si>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</si>
  <si>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</si>
  <si>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</si>
  <si>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</si>
  <si>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</si>
  <si>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</si>
  <si>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</si>
  <si>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</si>
  <si>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</si>
  <si>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</si>
  <si>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</si>
  <si>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</si>
  <si>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</si>
  <si>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</si>
  <si>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</si>
  <si>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</si>
  <si>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</si>
  <si>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</si>
  <si>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</si>
  <si>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</si>
  <si>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</si>
  <si>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</si>
  <si>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</si>
  <si>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</si>
  <si>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</si>
  <si>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</si>
  <si>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</si>
  <si>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</si>
  <si>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</si>
  <si>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</si>
  <si>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</si>
  <si>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</si>
  <si>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</si>
  <si>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</si>
  <si>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</si>
  <si>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</si>
  <si>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</si>
  <si>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</si>
  <si>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</si>
  <si>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</si>
  <si>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</si>
  <si>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</si>
  <si>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</si>
  <si>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</si>
  <si>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</si>
  <si>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</si>
  <si>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</si>
  <si>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</si>
  <si>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</si>
  <si>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</si>
  <si>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</si>
  <si>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</si>
  <si>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</si>
  <si>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</si>
  <si>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</si>
  <si>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</si>
  <si>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</si>
  <si>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</si>
  <si>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</si>
  <si>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</si>
  <si>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</si>
  <si>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</si>
  <si>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</si>
  <si>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</si>
  <si>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</si>
  <si>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</si>
  <si>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</si>
  <si>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</si>
  <si>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</si>
  <si>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</si>
  <si>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</si>
  <si>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</si>
  <si>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</si>
  <si>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</si>
  <si>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</si>
  <si>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</si>
  <si>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</si>
  <si>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</si>
  <si>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</si>
  <si>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</si>
  <si>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</si>
  <si>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</si>
  <si>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</si>
  <si>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</si>
  <si>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</si>
  <si>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</si>
  <si>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</si>
  <si>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</si>
  <si>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</si>
  <si>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</si>
  <si>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</si>
  <si>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</si>
  <si>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</si>
  <si>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</si>
  <si>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</si>
  <si>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</si>
  <si>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</si>
  <si>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</si>
  <si>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</si>
  <si>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</si>
  <si>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</si>
  <si>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</si>
  <si>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</si>
  <si>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</si>
  <si>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</si>
  <si>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</si>
  <si>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</si>
  <si>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</si>
  <si>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</si>
  <si>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</si>
  <si>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</si>
  <si>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</si>
  <si>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</si>
  <si>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</si>
  <si>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</si>
  <si>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</si>
  <si>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</si>
  <si>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</si>
  <si>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</si>
  <si>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</si>
  <si>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</si>
  <si>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</si>
  <si>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</si>
  <si>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</si>
  <si>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</si>
  <si>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</si>
  <si>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</si>
  <si>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</si>
  <si>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</si>
  <si>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</si>
  <si>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</si>
  <si>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</si>
  <si>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</si>
  <si>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</si>
  <si>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</si>
  <si>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</si>
  <si>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</si>
  <si>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</si>
  <si>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</si>
  <si>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</si>
  <si>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</si>
  <si>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</si>
  <si>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</si>
  <si>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</si>
  <si>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</si>
  <si>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</si>
  <si>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</si>
  <si>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</si>
  <si>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</si>
  <si>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</si>
  <si>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</si>
  <si>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</si>
  <si>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</si>
  <si>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</si>
  <si>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</si>
  <si>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</si>
  <si>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</si>
  <si>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</si>
  <si>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</si>
  <si>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</si>
  <si>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</si>
  <si>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</si>
  <si>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</si>
  <si>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</si>
  <si>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</si>
  <si>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</si>
  <si>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</si>
  <si>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</si>
  <si>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</si>
  <si>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</si>
  <si>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</si>
  <si>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</si>
  <si>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</si>
  <si>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</si>
  <si>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</si>
  <si>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</si>
  <si>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</si>
  <si>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</si>
  <si>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</si>
  <si>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</si>
  <si>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</si>
  <si>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</si>
  <si>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</si>
  <si>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</si>
  <si>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</si>
  <si>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</si>
  <si>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</si>
  <si>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</si>
  <si>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</si>
  <si>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</si>
  <si>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</si>
  <si>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</si>
  <si>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</si>
  <si>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</si>
  <si>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</si>
  <si>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</si>
  <si>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</si>
  <si>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</si>
  <si>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</si>
  <si>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</si>
  <si>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</si>
  <si>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</si>
  <si>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</si>
  <si>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</si>
  <si>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</si>
  <si>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</si>
  <si>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</si>
  <si>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</si>
  <si>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</si>
  <si>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</si>
  <si>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</si>
  <si>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</si>
  <si>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</si>
  <si>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</si>
  <si>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</si>
  <si>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</si>
  <si>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</si>
  <si>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</si>
  <si>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</si>
  <si>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</si>
  <si>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</si>
  <si>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</si>
  <si>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</si>
  <si>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</si>
  <si>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</si>
  <si>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</si>
  <si>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</si>
  <si>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</si>
  <si>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</si>
  <si>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</si>
  <si>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</si>
  <si>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</si>
  <si>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</si>
  <si>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</si>
  <si>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</si>
  <si>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</si>
  <si>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</si>
  <si>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</si>
  <si>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</si>
  <si>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</si>
  <si>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</si>
  <si>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</si>
  <si>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</si>
  <si>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</si>
  <si>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</si>
  <si>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</si>
  <si>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</si>
  <si>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</si>
  <si>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</si>
  <si>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</si>
  <si>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</si>
  <si>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</si>
  <si>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</si>
  <si>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</si>
  <si>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</si>
  <si>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</si>
  <si>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</si>
  <si>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</si>
  <si>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</si>
  <si>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</si>
  <si>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</si>
  <si>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</si>
  <si>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</si>
  <si>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</si>
  <si>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</si>
  <si>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</si>
  <si>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</si>
  <si>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</si>
  <si>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</si>
  <si>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</si>
  <si>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</si>
  <si>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</si>
  <si>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</si>
  <si>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</si>
  <si>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</si>
  <si>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</si>
  <si>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</si>
  <si>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</si>
  <si>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</si>
  <si>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</si>
  <si>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</si>
  <si>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</si>
  <si>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</si>
  <si>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</si>
  <si>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</si>
  <si>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</si>
  <si>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</si>
  <si>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</si>
  <si>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</si>
  <si>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</si>
  <si>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</si>
  <si>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</si>
  <si>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</si>
  <si>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</si>
  <si>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</si>
  <si>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</si>
  <si>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</si>
  <si>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</si>
  <si>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</si>
  <si>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</si>
  <si>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</si>
  <si>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</si>
  <si>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</si>
  <si>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</si>
  <si>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</si>
  <si>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</si>
  <si>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</si>
  <si>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</si>
  <si>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</si>
  <si>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</si>
  <si>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</si>
  <si>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</si>
  <si>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</si>
  <si>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</si>
  <si>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</si>
  <si>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</si>
  <si>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</si>
  <si>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</si>
  <si>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</si>
  <si>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</si>
  <si>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</si>
  <si>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</si>
  <si>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</si>
  <si>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</si>
  <si>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</si>
  <si>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</si>
  <si>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</si>
  <si>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</si>
  <si>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</si>
  <si>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</si>
  <si>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</si>
  <si>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</si>
  <si>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</si>
  <si>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</si>
  <si>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</si>
  <si>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</si>
  <si>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</si>
  <si>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</si>
  <si>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</si>
  <si>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</si>
  <si>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</si>
  <si>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</si>
  <si>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</si>
  <si>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</si>
  <si>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</si>
  <si>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</si>
  <si>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</si>
  <si>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</si>
  <si>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</si>
  <si>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</si>
  <si>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</si>
  <si>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</si>
  <si>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</si>
  <si>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</si>
  <si>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</si>
  <si>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</si>
  <si>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</si>
  <si>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</si>
  <si>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</si>
  <si>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</si>
  <si>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</si>
  <si>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</si>
  <si>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</si>
  <si>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</si>
  <si>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</si>
  <si>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</si>
  <si>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</si>
  <si>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</si>
  <si>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</si>
  <si>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</si>
  <si>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</si>
  <si>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</si>
  <si>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</si>
  <si>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</si>
  <si>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</si>
  <si>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</si>
  <si>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</si>
  <si>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</si>
  <si>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</si>
  <si>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</si>
  <si>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</si>
  <si>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</si>
  <si>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</si>
  <si>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</si>
  <si>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</si>
  <si>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</si>
  <si>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</si>
  <si>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</si>
  <si>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</si>
  <si>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</si>
  <si>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</si>
  <si>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</si>
  <si>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</si>
  <si>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</si>
  <si>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</si>
  <si>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</si>
  <si>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</si>
  <si>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</si>
  <si>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</si>
  <si>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</si>
  <si>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</si>
  <si>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</si>
  <si>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</si>
  <si>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</si>
  <si>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</si>
  <si>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</si>
  <si>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</si>
  <si>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</si>
  <si>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</si>
  <si>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</si>
  <si>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</si>
  <si>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</si>
  <si>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</si>
  <si>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</si>
  <si>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</si>
  <si>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</si>
  <si>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PCM-20251003-00000453</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</si>
  <si>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</si>
  <si>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</si>
  <si>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</si>
  <si>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</si>
  <si>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</si>
  <si>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</si>
  <si>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</si>
  <si>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</si>
  <si>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</si>
  <si>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</si>
  <si>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</si>
  <si>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</si>
  <si>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PCM-20251003-00000461</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</si>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</sst>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270.38942615740962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1.9970138891949318E-2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45933.337852083336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45933.337852083336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45933.337852083336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45933.337852083336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45933.337852083336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45933.337852083336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45933.337852083336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45933.337852083336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45933.337852083336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45933.337852083336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45933.337852083336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45933.337852083336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45933.337852083336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45933.337852083336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45933.337852083336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45933.337852083336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45933.337852083336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45933.337852083336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45933.337852083336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45933.337852083336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45933.337852083336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45933.337852083336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45933.337852083336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45933.337852083336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45933.337852083336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45933.337852083336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45933.337852083336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45933.337852083336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45933.337852083336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45933.337852083336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45933.337852083336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45933.337852083336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45933.337852083336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45933.337852083336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45933.337852083336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45933.337852083336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45933.337852083336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45933.337852083336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45933.337852083336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45933.337852083336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45933.337852083336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45933.337852083336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45933.337852083336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45933.337852083336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45933.337852083336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45933.337852083336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45933.337852083336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45933.337852083336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45933.337852083336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45933.337852083336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45933.337852083336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45933.337852083336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45933.337852083336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45933.337852083336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45933.337852083336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45933.337852083336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CE37FE4F-9810-4B5E-B814-DE280E92CE16}"/>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241.68606967592495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126.61076875000435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108.33801412037428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0.28796782407880528</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1.0942361113848165E-2</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45933.337852083336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45933.337852083336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45933.337852083336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45933.337852083336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45933.337852083336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45933.337852083336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45933.337852083336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45933.337852083336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45933.337852083336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45933.337852083336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45933.337852083336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45933.337852083336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45933.337852083336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45933.337852083336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45933.337852083336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45933.337852083336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45933.337852083336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45933.337852083336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45933.337852083336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45933.337852083336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45933.337852083336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45933.337852083336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45933.337852083336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45933.337852083336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45933.337852083336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45933.337852083336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45933.337852083336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45933.337852083336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45933.337852083336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45933.337852083336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45933.337852083336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45933.337852083336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45933.337852083336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45933.337852083336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45933.337852083336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45933.337852083336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45933.337852083336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45933.337852083336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45933.337852083336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45933.337852083336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45933.337852083336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45933.337852083336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45933.337852083336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45933.337852083336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45933.337852083336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45933.337852083336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45933.337852083336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45933.337852083336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45933.337852083336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45933.337852083336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45933.337852083336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45933.337852083336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45933.337852083336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45933.337852083336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45933.337852083336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45933.337852083336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45933.337852083336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45933.337852083336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45933.337852083336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45933.337852083336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45933.337852083336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45933.337852083336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45933.337852083336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45933.337852083336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45933.337852083336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45933.337852083336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45933.337852083336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45933.337852083336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45933.337852083336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45933.337852083336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45933.337852083336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45933.337852083336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45933.337852083336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45933.337852083336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45933.337852083336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45933.337852083336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45933.337852083336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45933.337852083336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45933.337852083336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45933.337852083336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45933.337852083336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45933.337852083336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45933.337852083336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45933.337852083336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45933.337852083336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45933.337852083336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45933.337852083336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45933.337852083336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45933.337852083336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45933.337852083336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45933.337852083336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45933.337852083336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45933.337852083336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45933.337852083336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45933.337852083336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45933.337852083336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45933.337852083336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45933.337852083336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45933.337852083336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45933.337852083336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45933.337852083336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45933.337852083336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45933.337852083336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45933.337852083336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45933.337852083336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45933.337852083336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45933.337852083336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45933.337852083336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45933.337852083336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45933.337852083336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45933.337852083336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45933.337852083336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45933.337852083336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45933.337852083336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45933.337852083336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45933.337852083336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45933.337852083336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45933.337852083336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45933.337852083336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45933.337852083336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45933.337852083336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45933.337852083336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45933.337852083336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45933.337852083336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45933.337852083336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45933.337852083336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45933.337852083336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45933.337852083336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45933.337852083336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45933.337852083336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45933.337852083336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45933.337852083336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45933.337852083336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45933.337852083336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45933.337852083336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45933.337852083336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45933.337852083336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45933.337852083336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45933.337852083336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45933.337852083336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45933.337852083336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45933.337852083336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45933.337852083336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45933.337852083336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45933.337852083336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45933.337852083336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45933.337852083336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45933.337852083336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45933.337852083336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45933.337852083336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45933.337852083336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45933.337852083336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45933.337852083336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45933.337852083336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45933.337852083336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45933.337852083336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45933.337852083336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45933.337852083336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45933.337852083336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45933.337852083336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45933.337852083336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45933.337852083336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45933.337852083336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45933.337852083336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45933.337852083336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45933.337852083336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45933.337852083336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45933.337852083336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45933.337852083336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45933.337852083336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45933.337852083336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45933.337852083336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45933.337852083336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45933.337852083336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45933.337852083336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45933.337852083336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45933.337852083336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45933.337852083336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45933.337852083336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45933.337852083336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45933.337852083336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45933.337852083336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45933.337852083336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45933.337852083336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45933.337852083336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45933.337852083336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45933.337852083336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45933.337852083336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45933.337852083336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45933.337852083336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45933.337852083336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45933.337852083336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45933.337852083336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45933.337852083336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45933.337852083336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45933.337852083336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45933.337852083336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45933.337852083336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45933.337852083336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45933.337852083336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45933.337852083336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45933.337852083336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45933.337852083336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45933.337852083336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45933.337852083336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45933.337852083336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45933.337852083336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45933.337852083336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45933.337852083336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45933.337852083336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45933.337852083336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45933.337852083336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45933.337852083336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45933.337852083336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45933.337852083336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45933.337852083336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45933.337852083336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45933.337852083336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45933.337852083336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45933.337852083336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45933.337852083336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45933.337852083336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45933.337852083336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45933.337852083336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45933.337852083336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45933.337852083336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45933.337852083336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45933.337852083336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45933.337852083336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45933.337852083336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45933.337852083336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45933.337852083336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45933.337852083336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45933.337852083336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45933.337852083336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45933.337852083336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45933.337852083336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45933.337852083336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45933.337852083336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45933.337852083336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45933.337852083336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45933.337852083336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45933.337852083336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45933.337852083336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45933.337852083336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45933.337852083336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45933.337852083336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45933.337852083336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45933.337852083336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45933.337852083336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45933.337852083336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45933.337852083336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45933.337852083336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45933.337852083336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45933.337852083336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45933.337852083336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45933.337852083336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45933.337852083336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45933.337852083336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45933.337852083336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45933.337852083336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45933.337852083336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45933.337852083336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45933.337852083336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45933.337852083336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45933.337852083336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45933.337852083336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45933.337852083336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45933.337852083336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45933.337852083336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45933.337852083336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45933.337852083336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45933.337852083336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45933.337852083336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45933.337852083336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45933.337852083336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45933.337852083336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45933.337852083336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45933.337852083336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45933.337852083336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45933.337852083336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45933.337852083336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45933.337852083336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45933.337852083336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45933.337852083336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45933.337852083336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45933.337852083336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45933.337852083336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45933.337852083336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45933.337852083336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45933.337852083336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45933.337852083336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45933.337852083336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45933.337852083336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45933.337852083336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45933.337852083336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45933.337852083336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45933.337852083336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45933.337852083336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45933.337852083336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45933.337852083336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45933.337852083336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45933.337852083336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45933.337852083336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45933.337852083336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45933.337852083336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45933.337852083336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45933.337852083336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45933.337852083336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45933.337852083336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45933.337852083336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45933.337852083336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45933.337852083336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45933.337852083336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45933.337852083336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45933.337852083336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45933.337852083336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45933.337852083336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45933.337852083336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45933.337852083336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45933.337852083336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45933.337852083336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45933.337852083336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45933.337852083336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45933.337852083336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45933.337852083336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45933.337852083336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45933.337852083336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45933.337852083336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45933.337852083336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45933.337852083336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45933.337852083336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45933.337852083336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45933.337852083336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45933.337852083336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45933.337852083336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45933.337852083336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45933.337852083336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45933.337852083336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45933.337852083336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45933.337852083336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45933.337852083336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45933.337852083336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45933.337852083336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45933.337852083336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45933.337852083336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45933.337852083336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45933.337852083336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45933.337852083336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45933.337852083336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45933.337852083336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45933.337852083336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45933.337852083336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45933.337852083336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45933.337852083336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45933.337852083336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45933.337852083336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45933.337852083336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45933.337852083336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45933.337852083336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45933.337852083336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45933.337852083336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45933.337852083336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45933.337852083336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45933.337852083336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45933.337852083336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45933.337852083336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45933.337852083336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45933.337852083336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45933.337852083336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45933.337852083336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45933.337852083336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45933.337852083336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45933.337852083336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45933.337852083336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45933.337852083336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45933.337852083336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45933.337852083336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45933.337852083336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45933.337852083336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45933.337852083336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45933.337852083336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45933.337852083336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45933.337852083336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45933.337852083336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45933.337852083336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45933.337852083336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45933.337852083336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45933.337852083336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45933.337852083336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45933.337852083336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45933.337852083336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45933.337852083336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45933.337852083336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45933.337852083336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45933.337852083336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45933.337852083336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45933.337852083336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45933.337852083336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45933.337852083336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45933.337852083336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45933.337852083336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45933.337852083336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45933.337852083336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45933.337852083336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45933.337852083336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45933.337852083336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45933.337852083336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45933.337852083336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45933.337852083336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45933.337852083336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45933.337852083336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45933.337852083336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45933.337852083336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45933.337852083336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45933.337852083336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45933.337852083336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45933.337852083336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45933.337852083336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45933.337852083336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45933.337852083336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45933.337852083336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45933.337852083336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45933.337852083336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45933.337852083336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45933.337852083336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45933.337852083336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45933.337852083336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45933.337852083336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45933.337852083336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45933.337852083336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45933.337852083336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45933.337852083336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45933.337852083336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45933.337852083336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45933.337852083336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45933.337852083336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45933.337852083336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45933.337852083336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45933.337852083336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45933.337852083336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45933.337852083336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45933.337852083336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45933.337852083336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45933.337852083336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45933.337852083336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45933.337852083336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45933.337852083336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45933.337852083336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45933.337852083336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45933.337852083336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45933.337852083336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45933.337852083336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45933.337852083336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45933.337852083336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45933.337852083336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45933.337852083336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45933.337852083336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45933.337852083336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45933.337852083336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45933.337852083336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45933.337852083336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45933.337852083336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45933.337852083336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45933.337852083336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45933.337852083336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45933.337852083336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45933.337852083336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45933.337852083336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45933.337852083336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45933.337852083336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45933.337852083336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45933.337852083336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45933.337852083336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45933.337852083336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45933.337852083336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45933.337852083336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45933.337852083336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45933.337852083336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45933.337852083336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45933.337852083336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45933.337852083336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45933.337852083336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45933.337852083336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45933.337852083336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45933.337852083336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45933.337852083336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45933.337852083336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45933.337852083336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45933.337852083336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45933.337852083336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45933.337852083336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45933.337852083336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45933.337852083336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45933.337852083336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45933.337852083336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45933.337852083336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45933.337852083336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45933.337852083336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45933.337852083336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45933.337852083336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45933.337852083336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45933.337852083336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45933.337852083336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45933.337852083336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45933.337852083336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45933.337852083336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45933.337852083336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45933.337852083336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45933.337852083336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45933.337852083336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45933.337852083336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45933.337852083336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45933.337852083336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45933.337852083336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45933.337852083336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45933.337852083336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45933.337852083336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45933.337852083336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45933.337852083336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45933.337852083336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45933.337852083336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45933.337852083336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45933.337852083336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45933.337852083336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45933.337852083336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45933.337852083336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45933.337852083336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45933.337852083336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45933.337852083336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45933.337852083336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45933.337852083336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45933.337852083336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45933.337852083336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45933.337852083336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45933.337852083336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45933.337852083336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45933.337852083336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45933.337852083336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45933.337852083336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45933.337852083336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45933.337852083336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45933.337852083336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45933.337852083336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45933.337852083336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45933.337852083336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45933.337852083336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45933.337852083336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45933.337852083336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45933.337852083336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45933.337852083336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45933.337852083336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45933.337852083336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45933.337852083336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45933.337852083336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45933.337852083336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45933.337852083336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45933.337852083336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45933.337852083336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45933.337852083336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45933.337852083336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45933.337852083336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45933.337852083336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45933.337852083336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45933.337852083336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45933.337852083336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45933.337852083336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45933.337852083336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45933.337852083336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45933.337852083336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45933.337852083336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45933.337852083336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45933.337852083336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45933.337852083336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45933.337852083336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45933.337852083336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45933.337852083336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45933.337852083336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45933.337852083336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45933.337852083336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45933.337852083336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45933.337852083336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45933.337852083336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45933.337852083336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45933.337852083336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45933.337852083336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45933.337852083336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45933.337852083336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45933.337852083336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45933.337852083336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45933.337852083336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45933.337852083336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45933.337852083336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45933.337852083336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45933.337852083336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45933.337852083336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45933.337852083336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45933.337852083336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45933.337852083336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45933.337852083336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45933.337852083336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45933.337852083336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45933.337852083336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45933.337852083336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45933.337852083336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45933.337852083336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45933.337852083336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45933.337852083336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45933.337852083336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45933.337852083336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45933.337852083336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45933.337852083336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45933.337852083336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45933.337852083336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45933.337852083336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45933.337852083336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45933.337852083336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45933.337852083336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45933.337852083336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45933.337852083336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45933.337852083336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45933.337852083336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45933.337852083336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45933.337852083336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45933.337852083336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45933.337852083336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45933.337852083336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45933.337852083336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45933.337852083336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45933.337852083336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45933.337852083336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45933.337852083336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45933.337852083336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45933.337852083336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45933.337852083336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45933.337852083336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45933.337852083336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45933.337852083336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45933.337852083336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45933.337852083336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45933.337852083336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45933.337852083336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45933.337852083336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45933.337852083336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45933.337852083336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45933.337852083336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45933.337852083336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45933.337852083336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45933.337852083336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45933.337852083336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45933.337852083336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45933.337852083336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45933.337852083336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45933.337852083336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45933.337852083336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45933.337852083336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45933.337852083336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45933.337852083336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45933.337852083336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45933.337852083336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45933.337852083336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45933.337852083336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45933.337852083336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45933.337852083336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45933.337852083336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45933.337852083336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45933.337852083336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45933.337852083336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45933.337852083336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45933.337852083336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45933.337852083336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45933.337852083336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45933.337852083336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45933.337852083336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45933.337852083336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45933.337852083336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45933.337852083336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45933.337852083336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45933.337852083336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45933.337852083336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45933.337852083336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45933.337852083336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45933.337852083336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45933.337852083336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45933.337852083336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45933.337852083336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45933.337852083336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45933.337852083336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45933.337852083336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45933.337852083336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45933.337852083336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45933.337852083336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45933.337852083336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45933.337852083336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45933.337852083336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45933.337852083336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45933.337852083336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45933.337852083336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45933.337852083336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45933.337852083336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45933.337852083336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45933.337852083336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45933.337852083336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45933.337852083336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45933.337852083336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45933.337852083336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45933.337852083336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45933.337852083336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45933.337852083336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45933.337852083336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45933.337852083336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45933.337852083336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45933.337852083336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45933.337852083336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45933.337852083336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45933.337852083336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45933.337852083336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45933.337852083336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45933.337852083336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45933.337852083336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45933.337852083336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45933.337852083336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45933.337852083336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45933.337852083336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45933.337852083336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45933.337852083336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45933.337852083336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45933.337852083336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45933.337852083336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45933.337852083336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45933.337852083336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45933.337852083336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45933.337852083336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45933.337852083336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45933.337852083336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45933.337852083336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45933.337852083336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45933.337852083336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45933.337852083336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45933.337852083336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45933.337852083336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45933.337852083336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45933.337852083336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45933.337852083336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45933.337852083336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45933.337852083336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45933.337852083336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45933.337852083336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45933.337852083336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45933.337852083336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45933.337852083336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45933.337852083336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45933.337852083336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45933.337852083336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45933.337852083336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45933.337852083336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45933.337852083336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45933.337852083336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45933.337852083336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45933.337852083336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45933.337852083336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45933.337852083336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45933.337852083336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45933.337852083336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45933.337852083336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45933.337852083336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45933.337852083336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45933.337852083336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45933.337852083336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45933.337852083336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45933.337852083336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45933.337852083336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45933.337852083336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45933.337852083336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45933.337852083336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45933.337852083336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45933.337852083336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45933.337852083336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45933.337852083336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45933.337852083336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45933.337852083336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45933.337852083336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45933.337852083336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45933.337852083336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45933.337852083336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45933.337852083336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45933.337852083336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45933.337852083336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45933.337852083336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45933.337852083336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45933.337852083336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45933.337852083336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45933.337852083336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45933.337852083336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45933.337852083336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45933.337852083336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45933.337852083336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45933.337852083336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45933.337852083336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45933.337852083336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45933.337852083336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45933.337852083336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45933.337852083336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45933.337852083336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45933.337852083336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45933.337852083336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45933.337852083336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45933.337852083336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45933.337852083336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45933.337852083336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45933.337852083336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45933.337852083336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45933.337852083336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45933.337852083336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45933.337852083336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45933.337852083336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45933.337852083336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45933.337852083336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45933.337852083336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45933.337852083336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45933.337852083336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45933.337852083336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45933.337852083336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45933.337852083336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45933.337852083336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45933.337852083336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45933.337852083336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45933.337852083336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45933.337852083336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45933.337852083336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45933.337852083336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45933.337852083336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45933.337852083336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45933.337852083336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45933.337852083336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45933.337852083336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45933.337852083336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45933.337852083336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45933.337852083336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45933.337852083336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45933.337852083336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45933.337852083336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45933.337852083336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45933.337852083336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45933.337852083336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45933.337852083336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45933.337852083336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45933.337852083336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45933.337852083336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45933.337852083336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45933.337852083336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45933.337852083336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45933.337852083336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45933.337852083336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45933.337852083336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45933.337852083336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45933.337852083336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45933.337852083336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45933.337852083336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45933.337852083336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45933.337852083336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45933.337852083336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45933.337852083336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45933.337852083336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45933.337852083336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45933.337852083336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45933.337852083336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45933.337852083336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45933.337852083336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45933.337852083336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45933.337852083336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45933.337852083336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45933.337852083336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45933.337852083336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45933.337852083336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45933.337852083336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45933.337852083336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45933.337852083336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45933.337852083336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45933.337852083336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45933.337852083336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45933.337852083336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45933.337852083336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45933.337852083336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45933.337852083336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45933.337852083336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45933.337852083336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45933.337852083336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45933.337852083336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45933.337852083336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45933.337852083336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45933.337852083336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45933.337852083336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45933.337852083336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45933.337852083336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45933.337852083336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45933.337852083336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45933.337852083336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45933.337852083336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45933.337852083336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45933.337852083336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45933.337852083336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45933.337852083336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45933.337852083336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45933.337852083336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45933.337852083336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45933.337852083336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45933.337852083336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45933.337852083336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45933.337852083336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45933.337852083336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45933.337852083336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45933.337852083336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45933.337852083336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45933.337852083336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45933.337852083336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45933.337852083336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45933.337852083336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45933.337852083336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45933.337852083336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45933.337852083336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45933.337852083336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45933.337852083336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45933.337852083336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45933.337852083336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45933.337852083336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45933.337852083336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45933.337852083336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45933.337852083336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45933.337852083336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45933.337852083336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45933.337852083336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45933.337852083336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45933.337852083336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45933.337852083336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45933.337852083336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45933.337852083336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45933.337852083336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45933.337852083336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45933.337852083336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45933.337852083336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45933.337852083336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45933.337852083336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45933.337852083336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45933.337852083336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45933.337852083336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45933.337852083336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45933.337852083336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45933.337852083336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45933.337852083336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45933.337852083336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45933.337852083336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45933.337852083336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45933.337852083336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45933.337852083336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45933.337852083336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45933.337852083336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45933.337852083336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45933.337852083336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45933.337852083336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45933.337852083336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45933.337852083336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45933.337852083336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45933.337852083336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45933.337852083336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45933.337852083336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45933.337852083336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45933.337852083336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45933.337852083336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45933.337852083336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45933.337852083336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45933.337852083336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45933.337852083336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45933.337852083336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45933.337852083336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45933.337852083336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45933.337852083336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45933.337852083336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45933.337852083336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45933.337852083336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45933.337852083336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45933.337852083336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45933.337852083336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45933.337852083336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45933.337852083336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45933.337852083336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45933.337852083336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45933.337852083336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45933.337852083336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45933.337852083336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45933.337852083336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45933.337852083336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45933.337852083336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45933.337852083336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45933.337852083336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45933.337852083336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45933.337852083336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45933.337852083336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45933.337852083336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45933.337852083336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45933.337852083336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45933.337852083336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45933.337852083336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45933.337852083336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45933.337852083336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45933.337852083336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45933.337852083336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45933.337852083336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45933.337852083336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45933.337852083336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45933.337852083336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45933.337852083336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45933.337852083336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45933.337852083336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45933.337852083336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45933.337852083336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45933.337852083336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45933.337852083336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45933.337852083336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45933.337852083336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45933.337852083336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45933.337852083336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45933.337852083336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45933.337852083336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45933.337852083336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45933.337852083336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45933.337852083336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45933.337852083336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45933.337852083336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45933.337852083336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45933.337852083336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45933.337852083336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45933.337852083336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45933.337852083336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45933.337852083336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45933.337852083336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45933.337852083336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45933.337852083336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45933.337852083336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45933.337852083336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45933.337852083336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45933.337852083336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45933.337852083336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45933.337852083336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45933.337852083336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45933.337852083336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45933.337852083336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45933.337852083336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45933.337852083336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45933.337852083336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45933.337852083336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45933.337852083336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45933.337852083336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45933.337852083336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45933.337852083336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45933.337852083336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45933.337852083336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45933.337852083336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45933.337852083336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45933.337852083336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45933.337852083336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45933.337852083336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45933.337852083336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45933.337852083336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45933.337852083336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45933.337852083336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45933.337852083336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45933.337852083336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45933.337852083336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45933.337852083336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45933.337852083336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45933.337852083336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45933.337852083336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45933.337852083336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45933.337852083336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45933.337852083336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45933.337852083336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45933.337852083336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45933.337852083336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45933.337852083336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45933.337852083336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45933.337852083336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45933.337852083336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45933.337852083336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45933.337852083336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45933.337852083336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45933.337852083336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45933.337852083336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45933.337852083336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45933.337852083336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45933.337852083336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45933.337852083336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45933.337852083336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45933.337852083336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45933.337852083336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45933.337852083336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45933.337852083336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45933.337852083336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45933.337852083336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45933.337852083336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45933.337852083336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45933.337852083336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45933.337852083336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45933.337852083336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45933.337852083336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45933.337852083336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45933.337852083336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45933.337852083336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45933.337852083336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45933.337852083336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45933.337852083336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45933.337852083336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45933.337852083336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45933.337852083336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45933.337852083336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45933.337852083336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45933.337852083336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45933.337852083336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45933.337852083336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45933.337852083336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45933.337852083336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45933.337852083336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45933.337852083336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45933.337852083336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45933.337852083336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45933.337852083336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45933.337852083336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45933.337852083336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45933.337852083336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45933.337852083336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45933.337852083336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45933.337852083336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45933.337852083336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45933.337852083336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45933.337852083336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45933.337852083336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45933.337852083336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45933.337852083336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45933.337852083336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45933.337852083336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45933.337852083336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45933.337852083336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45933.337852083336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45933.337852083336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45933.337852083336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45933.337852083336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45933.337852083336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45933.337852083336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45933.337852083336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45933.337852083336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45933.337852083336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45933.337852083336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45933.337852083336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45933.337852083336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45933.337852083336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45933.337852083336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45933.337852083336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45933.337852083336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45933.337852083336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45933.337852083336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45933.337852083336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45933.337852083336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45933.337852083336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45933.337852083336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45933.337852083336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45933.337852083336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45933.337852083336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45933.337852083336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45933.337852083336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45933.337852083336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45933.337852083336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45933.337852083336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45933.337852083336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45933.337852083336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45933.337852083336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45933.337852083336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45933.337852083336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45933.337852083336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45933.337852083336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45933.337852083336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45933.337852083336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45933.337852083336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45933.337852083336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45933.337852083336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45933.337852083336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45933.337852083336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45933.337852083336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45933.337852083336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45933.337852083336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45933.337852083336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45933.337852083336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45933.337852083336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45933.337852083336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45933.337852083336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45933.337852083336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45933.337852083336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45933.337852083336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45933.337852083336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45933.337852083336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45933.337852083336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45933.337852083336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45933.337852083336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45933.337852083336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45933.337852083336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45933.337852083336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45933.337852083336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45933.337852083336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45933.337852083336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45933.337852083336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45933.337852083336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45933.337852083336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45933.337852083336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45933.337852083336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45933.337852083336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45933.337852083336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45933.337852083336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45933.337852083336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45933.337852083336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45933.337852083336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45933.337852083336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45933.337852083336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45933.337852083336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45933.337852083336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45933.337852083336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45933.337852083336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45933.337852083336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45933.337852083336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45933.337852083336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45933.337852083336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45933.337852083336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45933.337852083336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45933.337852083336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45933.337852083336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45933.337852083336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45933.337852083336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45933.337852083336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45933.337852083336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45933.337852083336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45933.337852083336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45933.337852083336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45933.337852083336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45933.337852083336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45933.337852083336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45933.337852083336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45933.337852083336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45933.337852083336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45933.337852083336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45933.337852083336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45933.337852083336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45933.337852083336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45933.337852083336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45933.337852083336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45933.337852083336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45933.337852083336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45933.337852083336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45933.337852083336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45933.337852083336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45933.337852083336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45933.337852083336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45933.337852083336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45933.337852083336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45933.337852083336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45933.337852083336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45933.337852083336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45933.337852083336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45933.337852083336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45933.337852083336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45933.337852083336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45933.337852083336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45933.337852083336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45933.337852083336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45933.337852083336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45933.337852083336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45933.337852083336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45933.337852083336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45933.337852083336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45933.337852083336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45933.337852083336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45933.337852083336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45933.337852083336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45933.337852083336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45933.337852083336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45933.337852083336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45933.337852083336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45933.337852083336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45933.337852083336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45933.337852083336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45933.337852083336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45933.337852083336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45933.337852083336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45933.337852083336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45933.337852083336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45933.337852083336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45933.337852083336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45933.337852083336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45933.337852083336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45933.337852083336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45933.337852083336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45933.337852083336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45933.337852083336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45933.337852083336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45933.337852083336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45933.337852083336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45933.337852083336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45933.337852083336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45933.337852083336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45933.337852083336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45933.337852083336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45933.337852083336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45933.337852083336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45933.337852083336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45933.337852083336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45933.337852083336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45933.337852083336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45933.337852083336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45933.337852083336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45933.337852083336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45933.337852083336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45933.337852083336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45933.337852083336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45933.337852083336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45933.337852083336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45933.337852083336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45933.337852083336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45933.337852083336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45933.337852083336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45933.337852083336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45933.337852083336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45933.337852083336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45933.337852083336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45933.337852083336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45933.337852083336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45933.337852083336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45933.337852083336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45933.337852083336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45933.337852083336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45933.337852083336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45933.337852083336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45933.337852083336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45933.337852083336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45933.337852083336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45933.337852083336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45933.337852083336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45933.337852083336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45933.337852083336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45933.337852083336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45933.337852083336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45933.337852083336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45933.337852083336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45933.337852083336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45933.337852083336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45933.337852083336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45933.337852083336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45933.337852083336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45933.337852083336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45933.337852083336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45933.337852083336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45933.337852083336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45933.337852083336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45933.337852083336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45933.337852083336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45933.337852083336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45933.337852083336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45933.337852083336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45933.337852083336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45933.337852083336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45933.337852083336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45933.337852083336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45933.337852083336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45933.337852083336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45933.337852083336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45933.337852083336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45933.337852083336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45933.337852083336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45933.337852083336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45933.337852083336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45933.337852083336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45933.337852083336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45933.337852083336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45933.337852083336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45933.337852083336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45933.337852083336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45933.337852083336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45933.337852083336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45933.337852083336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45933.337852083336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45933.337852083336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45933.337852083336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45933.337852083336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45933.337852083336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45933.337852083336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45933.337852083336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45933.337852083336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45933.337852083336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45933.337852083336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45933.337852083336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45933.337852083336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45933.337852083336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45933.337852083336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45933.337852083336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45933.337852083336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45933.337852083336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45933.337852083336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45933.337852083336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45933.337852083336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45933.337852083336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45933.337852083336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45933.337852083336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45933.337852083336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45933.337852083336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45933.337852083336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45933.337852083336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45933.337852083336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45933.337852083336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45933.337852083336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45933.337852083336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45933.337852083336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45933.337852083336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45933.337852083336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45933.337852083336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45933.337852083336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45933.337852083336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45933.337852083336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45933.337852083336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45933.337852083336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45933.337852083336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45933.337852083336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45933.337852083336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45933.337852083336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45933.337852083336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45933.337852083336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45933.337852083336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45933.337852083336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45933.337852083336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45933.337852083336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45933.337852083336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45933.337852083336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45933.337852083336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45933.337852083336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45933.337852083336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45933.337852083336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45933.337852083336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45933.337852083336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45933.337852083336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45933.337852083336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45933.337852083336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45933.337852083336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45933.337852083336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45933.337852083336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45933.337852083336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45933.337852083336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45933.337852083336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45933.337852083336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45933.337852083336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45933.337852083336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45933.337852083336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45933.337852083336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45933.337852083336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45933.337852083336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45933.337852083336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45933.337852083336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45933.337852083336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45933.337852083336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45933.337852083336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45933.337852083336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45933.337852083336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45933.337852083336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45933.337852083336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45933.337852083336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45933.337852083336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45933.337852083336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45933.337852083336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45933.337852083336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45933.337852083336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45933.337852083336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45933.337852083336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45933.337852083336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45933.337852083336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45933.337852083336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45933.337852083336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45933.337852083336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45933.337852083336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45933.337852083336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45933.337852083336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45933.337852083336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45933.337852083336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45933.337852083336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45933.337852083336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45933.337852083336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45933.337852083336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45933.337852083336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45933.337852083336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45933.337852083336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45933.337852083336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45933.337852083336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45933.337852083336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45933.337852083336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45933.337852083336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45933.337852083336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45933.337852083336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45933.337852083336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45933.337852083336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45933.337852083336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45933.337852083336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45933.337852083336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45933.337852083336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45933.337852083336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45933.337852083336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45933.337852083336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45933.337852083336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45933.337852083336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45933.337852083336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45933.337852083336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45933.337852083336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45933.337852083336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45933.337852083336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45933.337852083336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45933.337852083336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45933.337852083336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45933.337852083336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45933.337852083336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45933.337852083336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45933.337852083336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45933.337852083336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45933.337852083336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45933.337852083336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45933.337852083336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45933.337852083336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45933.337852083336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45933.337852083336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45933.337852083336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45933.337852083336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45933.337852083336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45933.337852083336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45933.337852083336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45933.337852083336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45933.337852083336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45933.337852083336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45933.337852083336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45933.337852083336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45933.337852083336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45933.337852083336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45933.337852083336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45933.337852083336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45933.337852083336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45933.337852083336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45933.337852083336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45933.337852083336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45933.337852083336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45933.337852083336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45933.337852083336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45933.337852083336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45933.337852083336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45933.337852083336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45933.337852083336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45933.337852083336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45933.337852083336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45933.337852083336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45933.337852083336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45933.337852083336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45933.337852083336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45933.337852083336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45933.337852083336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45933.337852083336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45933.337852083336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45933.337852083336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229.85713449073955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2.447574305559101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0.28883587963355239</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36100</v>
      </c>
      <c r="E5" s="112" t="s">
        <v>38964</v>
      </c>
      <c r="F5" s="113">
        <v>45933.320833333331</v>
      </c>
      <c r="G5" s="114">
        <f ca="1">IFERROR(NOW()-F5,"")</f>
        <v>1.7018750004353933E-2</v>
      </c>
      <c r="H5" s="113">
        <v>45933.315127314818</v>
      </c>
      <c r="I5" s="110" t="str">
        <f>IFERROR(VLOOKUP(D5,DB!A:F,6,0),"")</f>
        <v>Generator-SG</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45933.337852083336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45933.337852083336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45933.337852083336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45933.337852083336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45933.337852083336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45933.337852083336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45933.337852083336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45933.337852083336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45933.337852083336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45933.337852083336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45933.337852083336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45933.337852083336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45933.337852083336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45933.337852083336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45933.337852083336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45933.337852083336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45933.337852083336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45933.337852083336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45933.337852083336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45933.337852083336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45933.337852083336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45933.337852083336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45933.337852083336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45933.337852083336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45933.337852083336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45933.337852083336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45933.337852083336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45933.337852083336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45933.337852083336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45933.337852083336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45933.337852083336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45933.337852083336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45933.337852083336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45933.337852083336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45933.337852083336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45933.337852083336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45933.337852083336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45933.337852083336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45933.337852083336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45933.337852083336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45933.337852083336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45933.337852083336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45933.337852083336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45933.337852083336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45933.337852083336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45933.337852083336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45933.337852083336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45933.337852083336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45933.337852083336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45933.337852083336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45933.337852083336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45933.337852083336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45933.337852083336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45933.337852083336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45933.337852083336</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41.505791898147436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7.1489747685191105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45933.337852083336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45933.337852083336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45933.337852083336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45933.337852083336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45933.337852083336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45933.337852083336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45933.337852083336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45933.337852083336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45933.337852083336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45933.337852083336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45933.337852083336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45933.337852083336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45933.337852083336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45933.337852083336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45933.337852083336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45933.337852083336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45933.337852083336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45933.337852083336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45933.337852083336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45933.337852083336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45933.337852083336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45933.337852083336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45933.337852083336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45933.337852083336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45933.337852083336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45933.337852083336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45933.337852083336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45933.337852083336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45933.337852083336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45933.337852083336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45933.337852083336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45933.337852083336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45933.337852083336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45933.337852083336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45933.337852083336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45933.337852083336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45933.337852083336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45933.337852083336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45933.337852083336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45933.337852083336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45933.337852083336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45933.337852083336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45933.337852083336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45933.337852083336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45933.337852083336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45933.337852083336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45933.337852083336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45933.337852083336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45933.337852083336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45933.337852083336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45933.337852083336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45933.337852083336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45933.337852083336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45933.337852083336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45933.337852083336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45933.337852083336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45933.337852083336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45933.337852083336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45933.337852083336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45933.337852083336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45933.337852083336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45933.337852083336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45933.337852083336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45933.337852083336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45933.337852083336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45933.337852083336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45933.337852083336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45933.337852083336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45933.337852083336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45933.337852083336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45933.337852083336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45933.337852083336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45933.337852083336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45933.337852083336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45933.337852083336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45933.337852083336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45933.337852083336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45933.337852083336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45933.337852083336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45933.337852083336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45933.337852083336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45933.337852083336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45933.337852083336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45933.337852083336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45933.337852083336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45933.337852083336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45933.337852083336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45933.337852083336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45933.337852083336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45933.337852083336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45933.337852083336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45933.337852083336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45933.337852083336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45933.337852083336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45933.337852083336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45933.337852083336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45933.337852083336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45933.337852083336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45933.337852083336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45933.337852083336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45933.337852083336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45933.337852083336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45933.337852083336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45933.337852083336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45933.337852083336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45933.337852083336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45933.337852083336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45933.337852083336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45933.337852083336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45933.337852083336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45933.337852083336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45933.337852083336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45933.337852083336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45933.337852083336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45933.337852083336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45933.337852083336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45933.337852083336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45933.337852083336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45933.337852083336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45933.337852083336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45933.337852083336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45933.337852083336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45933.337852083336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45933.337852083336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45933.337852083336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45933.337852083336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45933.337852083336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45933.337852083336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45933.337852083336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45933.337852083336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45933.337852083336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45933.337852083336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45933.337852083336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45933.337852083336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45933.337852083336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45933.337852083336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45933.337852083336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45933.337852083336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45933.337852083336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45933.337852083336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45933.337852083336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45933.337852083336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45933.337852083336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45933.337852083336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45933.337852083336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45933.337852083336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45933.337852083336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45933.337852083336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45933.337852083336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45933.337852083336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45933.337852083336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45933.337852083336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45933.337852083336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45933.337852083336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45933.337852083336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45933.337852083336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45933.337852083336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45933.337852083336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45933.337852083336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45933.337852083336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45933.337852083336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45933.337852083336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45933.337852083336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45933.337852083336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45933.337852083336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45933.337852083336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45933.337852083336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45933.337852083336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45933.337852083336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45933.337852083336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45933.337852083336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45933.337852083336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45933.337852083336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45933.337852083336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45933.337852083336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45933.337852083336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45933.337852083336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45933.337852083336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45933.337852083336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45933.337852083336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45933.337852083336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45933.337852083336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45933.337852083336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45933.337852083336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45933.337852083336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45933.337852083336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45933.337852083336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45933.337852083336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45933.337852083336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45933.337852083336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45933.337852083336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45933.337852083336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45933.337852083336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45933.337852083336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45933.337852083336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45933.337852083336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45933.337852083336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45933.337852083336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45933.337852083336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45933.337852083336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45933.337852083336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4.1941368055558996</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6.5650048611132661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0.51920624999911524</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0.21532893518451601</v>
      </c>
      <c r="H5" s="140">
        <v>45933.215115740742</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1</v>
      </c>
      <c r="D6" s="137" t="s">
        <v>35739</v>
      </c>
      <c r="E6" s="137" t="s">
        <v>38964</v>
      </c>
      <c r="F6" s="140">
        <v>45933.323738425926</v>
      </c>
      <c r="G6" s="139">
        <f ca="1">IFERROR(NOW()-F6,"-")</f>
        <v>1.4113657409325242E-2</v>
      </c>
      <c r="H6" s="140">
        <v>45933.317974537036</v>
      </c>
      <c r="I6" s="137" t="str">
        <f>IFERROR(VLOOKUP(D6,DB!A:F,6,0),"")</f>
        <v>SCECO</v>
      </c>
      <c r="J6" s="137" t="str">
        <f>IFERROR(VLOOKUP(D6,DB!A:G,7,0),"")</f>
        <v>Vandalized</v>
      </c>
      <c r="K6" s="137" t="s">
        <v>39080</v>
      </c>
      <c r="L6" s="137" t="str">
        <f>IFERROR(VLOOKUP(D6,DB!A:I,9,0),"")</f>
        <v>Latis</v>
      </c>
    </row>
    <row r="7" spans="1:16383" ht="31.5" customHeight="1">
      <c r="A7" s="121"/>
      <c r="B7" s="137" t="str">
        <f>IFERROR(VLOOKUP(D7,DB!A:K,11,0),"")</f>
        <v/>
      </c>
      <c r="C7" s="137"/>
      <c r="D7" s="137"/>
      <c r="E7" s="137"/>
      <c r="F7" s="140"/>
      <c r="G7" s="139">
        <f ca="1">IFERROR(NOW()-F7,"-")</f>
        <v>45933.337852083336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45933.337852083336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45933.337852083336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45933.337852083336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45933.337852083336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45933.337852083336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45933.337852083336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45933.337852083336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45933.337852083336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45933.337852083336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45933.337852083336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45933.337852083336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45933.337852083336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45933.337852083336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45933.337852083336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45933.337852083336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45933.337852083336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45933.337852083336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45933.337852083336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45933.337852083336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45933.337852083336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45933.337852083336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45933.337852083336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45933.337852083336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45933.337852083336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45933.337852083336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45933.337852083336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45933.337852083336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45933.337852083336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45933.337852083336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45933.337852083336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45933.337852083336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45933.337852083336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45933.337852083336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45933.337852083336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45933.337852083336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45933.337852083336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45933.337852083336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45933.337852083336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45933.337852083336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45933.337852083336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45933.337852083336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45933.337852083336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45933.337852083336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45933.337852083336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45933.337852083336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45933.337852083336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45933.337852083336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45933.337852083336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45933.337852083336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45933.337852083336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45933.337852083336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45933.337852083336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45933.337852083336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45933.337852083336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45933.337852083336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45933.337852083336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45933.337852083336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45933.337852083336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45933.337852083336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45933.337852083336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45933.337852083336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45933.337852083336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45933.337852083336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45933.337852083336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45933.337852083336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45933.337852083336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45933.337852083336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45933.337852083336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45933.337852083336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45933.337852083336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45933.337852083336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45933.337852083336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45933.337852083336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45933.337852083336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45933.337852083336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45933.337852083336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45933.337852083336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45933.337852083336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45933.337852083336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45933.337852083336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45933.337852083336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45933.337852083336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45933.337852083336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45933.337852083336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45933.337852083336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45933.337852083336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45933.337852083336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45933.337852083336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45933.337852083336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45933.337852083336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45933.337852083336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45933.337852083336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45933.337852083336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45933.337852083336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45933.337852083336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45933.337852083336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45933.337852083336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45933.337852083336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45933.337852083336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45933.337852083336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45933.337852083336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45933.337852083336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45933.337852083336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45933.337852083336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45933.337852083336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45933.337852083336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45933.337852083336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45933.337852083336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45933.337852083336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45933.337852083336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45933.337852083336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45933.337852083336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45933.337852083336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45933.337852083336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45933.337852083336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45933.337852083336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45933.337852083336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45933.337852083336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45933.337852083336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45933.337852083336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45933.337852083336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45933.337852083336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45933.337852083336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45933.337852083336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45933.337852083336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45933.337852083336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45933.337852083336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45933.337852083336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45933.337852083336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45933.337852083336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45933.337852083336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45933.337852083336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45933.337852083336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45933.337852083336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45933.337852083336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45933.337852083336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45933.337852083336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45933.337852083336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45933.337852083336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45933.337852083336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45933.337852083336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45933.337852083336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45933.337852083336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45933.337852083336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45933.337852083336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45933.337852083336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45933.337852083336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45933.337852083336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45933.337852083336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45933.337852083336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45933.337852083336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45933.337852083336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45933.337852083336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45933.337852083336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45933.337852083336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45933.337852083336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45933.337852083336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45933.337852083336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45933.337852083336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45933.337852083336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45933.337852083336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45933.337852083336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45933.337852083336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45933.337852083336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45933.337852083336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45933.337852083336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45933.337852083336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45933.337852083336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45933.337852083336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45933.337852083336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45933.337852083336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45933.337852083336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45933.337852083336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45933.337852083336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45933.337852083336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45933.337852083336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45933.337852083336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45933.337852083336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45933.337852083336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45933.337852083336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45933.337852083336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45933.337852083336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45933.337852083336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45933.337852083336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45933.337852083336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45933.337852083336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45933.337852083336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45933.337852083336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45933.337852083336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45933.337852083336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45933.337852083336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45933.337852083336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45933.337852083336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45933.337852083336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45933.337852083336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45933.337852083336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45933.337852083336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45933.337852083336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45933.337852083336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45933.337852083336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45933.337852083336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45933.337852083336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45933.337852083336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45933.337852083336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45933.337852083336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45933.337852083336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45933.337852083336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45933.337852083336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45933.337852083336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45933.337852083336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45933.337852083336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45933.337852083336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45933.337852083336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45933.337852083336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45933.337852083336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45933.337852083336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45933.337852083336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45933.337852083336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45933.337852083336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45933.337852083336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45933.337852083336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45933.337852083336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45933.337852083336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45933.337852083336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45933.337852083336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45933.337852083336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45933.337852083336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45933.337852083336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45933.337852083336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45933.337852083336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45933.337852083336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45933.337852083336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45933.337852083336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45933.337852083336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45933.337852083336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45933.337852083336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45933.337852083336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45933.337852083336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45933.337852083336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45933.337852083336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45933.337852083336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45933.337852083336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45933.337852083336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45933.337852083336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45933.337852083336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45933.337852083336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45933.337852083336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45933.337852083336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45933.337852083336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45933.337852083336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45933.337852083336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45933.337852083336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45933.337852083336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45933.337852083336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45933.337852083336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45933.337852083336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45933.337852083336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45933.337852083336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45933.337852083336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45933.337852083336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45933.337852083336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45933.337852083336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45933.337852083336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45933.337852083336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45933.337852083336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45933.337852083336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45933.337852083336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45933.337852083336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45933.337852083336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45933.337852083336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45933.337852083336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45933.337852083336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45933.337852083336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45933.337852083336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45933.337852083336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45933.337852083336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45933.337852083336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45933.337852083336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45933.337852083336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45933.337852083336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45933.337852083336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45933.337852083336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45933.337852083336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45933.337852083336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45933.337852083336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45933.337852083336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45933.337852083336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45933.337852083336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45933.337852083336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45933.337852083336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45933.337852083336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45933.337852083336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45933.337852083336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45933.337852083336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45933.337852083336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45933.337852083336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45933.337852083336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45933.337852083336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45933.337852083336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45933.337852083336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45933.337852083336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45933.337852083336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45933.337852083336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45933.337852083336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45933.337852083336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45933.337852083336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45933.337852083336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45933.337852083336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45933.337852083336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45933.337852083336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45933.337852083336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45933.337852083336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45933.337852083336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7: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