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70" documentId="13_ncr:1_{F6CB121F-512D-4AA6-A0C1-0FB36C537598}" xr6:coauthVersionLast="47" xr6:coauthVersionMax="47" xr10:uidLastSave="{C4A2ABEB-C17F-4FD5-83A9-2A07272337F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<sst xmlns="http://schemas.openxmlformats.org/spreadsheetml/2006/main" count="178580" uniqueCount="39074">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</sst>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268.54631724536739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14.925333449071331</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45931.494743171294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45931.494743171294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45931.494743171294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45931.494743171294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45931.494743171294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45931.494743171294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45931.494743171294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45931.494743171294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45931.494743171294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45931.494743171294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45931.494743171294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45931.494743171294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45931.494743171294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45931.494743171294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45931.494743171294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45931.494743171294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45931.494743171294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45931.494743171294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45931.494743171294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45931.494743171294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45931.494743171294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45931.494743171294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45931.494743171294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45931.494743171294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45931.494743171294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45931.494743171294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45931.494743171294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45931.494743171294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45931.494743171294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45931.494743171294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45931.494743171294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45931.494743171294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45931.494743171294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45931.494743171294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45931.494743171294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45931.494743171294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45931.494743171294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45931.494743171294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45931.494743171294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45931.494743171294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45931.494743171294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45931.494743171294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45931.494743171294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45931.494743171294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45931.494743171294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45931.494743171294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45931.494743171294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45931.494743171294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45931.494743171294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45931.494743171294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45931.494743171294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45931.494743171294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45931.494743171294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45931.494743171294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45931.494743171294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45931.494743171294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45931.494743171294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45931.494743171294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45931.494743171294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45931.494743171294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45931.494743171294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45931.494743171294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45931.494743171294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45931.494743171294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45931.494743171294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45931.494743171294</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45931.494743171294</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45931.494743171294</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45931.494743171294</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45931.494743171294</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45931.494743171294</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45931.494743171294</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45931.494743171294</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45931.494743171294</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45931.494743171294</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45931.494743171294</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28269C57-82D5-452B-A4A5-285DE2BD9085}"/>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M1" sqref="M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239.84296076388273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124.76765983796213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106.49490520833206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8.2691760416637408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6"/>
      <c r="E7" s="131"/>
      <c r="F7" s="132"/>
      <c r="G7" s="133">
        <f ca="1">IFERROR(NOW()-F7,"-")</f>
        <v>45931.494743171294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45931.494743171294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45931.494743171294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45931.494743171294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45931.494743171294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45931.494743171294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45931.494743171294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45931.494743171294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45931.494743171294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45931.494743171294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45931.494743171294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tabSelected="1" workbookViewId="0">
      <selection activeCell="D5" sqref="D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45931.494743171294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45931.494743171294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45931.494743171294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45931.494743171294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45931.494743171294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45931.494743171294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45931.494743171294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45931.494743171294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45931.494743171294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45931.494743171294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45931.494743171294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45931.494743171294</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145">
        <f ca="1">IFERROR(NOW()-F14,"-")</f>
        <v>45931.494743171294</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ca="1">IFERROR(NOW()-F15,"-")</f>
        <v>45931.494743171294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ca="1">IFERROR(NOW()-F16,"-")</f>
        <v>45931.494743171294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ca="1">IFERROR(NOW()-F17,"-")</f>
        <v>45931.494743171294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45931.494743171294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45931.494743171294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45931.494743171294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45931.494743171294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45931.494743171294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45931.494743171294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45931.494743171294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45931.494743171294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45931.494743171294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45931.494743171294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45931.494743171294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45931.494743171294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45931.494743171294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45931.494743171294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45931.494743171294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45931.494743171294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45931.494743171294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45931.494743171294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45931.494743171294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45931.494743171294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45931.494743171294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45931.494743171294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45931.494743171294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45931.494743171294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45931.494743171294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45931.494743171294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45931.494743171294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45931.494743171294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45931.494743171294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45931.494743171294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45931.494743171294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45931.494743171294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45931.494743171294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45931.494743171294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45931.494743171294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45931.494743171294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45931.494743171294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45931.494743171294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45931.494743171294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45931.494743171294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45931.494743171294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45931.494743171294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45931.494743171294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45931.494743171294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45931.494743171294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45931.494743171294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45931.494743171294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45931.494743171294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45931.494743171294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45931.494743171294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45931.494743171294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45931.494743171294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45931.494743171294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45931.494743171294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45931.494743171294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45931.494743171294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45931.494743171294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45931.494743171294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45931.494743171294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45931.494743171294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45931.494743171294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45931.494743171294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45931.494743171294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45931.494743171294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45931.494743171294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45931.494743171294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45931.494743171294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45931.494743171294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45931.494743171294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45931.494743171294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45931.494743171294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45931.494743171294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45931.494743171294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45931.494743171294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45931.494743171294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45931.494743171294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45931.494743171294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45931.494743171294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45931.494743171294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45931.494743171294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45931.494743171294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45931.494743171294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45931.494743171294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45931.494743171294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45931.494743171294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45931.494743171294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45931.494743171294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45931.494743171294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45931.494743171294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45931.494743171294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45931.494743171294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45931.494743171294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45931.494743171294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45931.494743171294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45931.494743171294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45931.494743171294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45931.494743171294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45931.494743171294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45931.494743171294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45931.494743171294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45931.494743171294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45931.494743171294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45931.494743171294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45931.494743171294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45931.494743171294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45931.494743171294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45931.494743171294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45931.494743171294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45931.494743171294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45931.494743171294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45931.494743171294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45931.494743171294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45931.494743171294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45931.494743171294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45931.494743171294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45931.494743171294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45931.494743171294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45931.494743171294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45931.494743171294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45931.494743171294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45931.494743171294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45931.494743171294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45931.494743171294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45931.494743171294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45931.494743171294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45931.494743171294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45931.494743171294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45931.494743171294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45931.494743171294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45931.494743171294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45931.494743171294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45931.494743171294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45931.494743171294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45931.494743171294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45931.494743171294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45931.494743171294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45931.494743171294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45931.494743171294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45931.494743171294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45931.494743171294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45931.494743171294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45931.494743171294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45931.494743171294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45931.494743171294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45931.494743171294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45931.494743171294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45931.494743171294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45931.494743171294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45931.494743171294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45931.494743171294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45931.494743171294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45931.494743171294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45931.494743171294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45931.494743171294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45931.494743171294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45931.494743171294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45931.494743171294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45931.494743171294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45931.494743171294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45931.494743171294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45931.494743171294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45931.494743171294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45931.494743171294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45931.494743171294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45931.494743171294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45931.494743171294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45931.494743171294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45931.494743171294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45931.494743171294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45931.494743171294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45931.494743171294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45931.494743171294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45931.494743171294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45931.494743171294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45931.494743171294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45931.494743171294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45931.494743171294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45931.494743171294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45931.494743171294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45931.494743171294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45931.494743171294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45931.494743171294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45931.494743171294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45931.494743171294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45931.494743171294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45931.494743171294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45931.494743171294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45931.494743171294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45931.494743171294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45931.494743171294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45931.494743171294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45931.494743171294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45931.494743171294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45931.494743171294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45931.494743171294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45931.494743171294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45931.494743171294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45931.494743171294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45931.494743171294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45931.494743171294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45931.494743171294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45931.494743171294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45931.494743171294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45931.494743171294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45931.494743171294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45931.494743171294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45931.494743171294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45931.494743171294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45931.494743171294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45931.494743171294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45931.494743171294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45931.494743171294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45931.494743171294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45931.494743171294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45931.494743171294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45931.494743171294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45931.494743171294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45931.494743171294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45931.494743171294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45931.494743171294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45931.494743171294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45931.494743171294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45931.494743171294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45931.494743171294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45931.494743171294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45931.494743171294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45931.494743171294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45931.494743171294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45931.494743171294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45931.494743171294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45931.494743171294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45931.494743171294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45931.494743171294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45931.494743171294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45931.494743171294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45931.494743171294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45931.494743171294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45931.494743171294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45931.494743171294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45931.494743171294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45931.494743171294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45931.494743171294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45931.494743171294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45931.494743171294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45931.494743171294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45931.494743171294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45931.494743171294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45931.494743171294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45931.494743171294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45931.494743171294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45931.494743171294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45931.494743171294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45931.494743171294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45931.494743171294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45931.494743171294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45931.494743171294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45931.494743171294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45931.494743171294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45931.494743171294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45931.494743171294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45931.494743171294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45931.494743171294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45931.494743171294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45931.494743171294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45931.494743171294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45931.494743171294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45931.494743171294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45931.494743171294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45931.494743171294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45931.494743171294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45931.494743171294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45931.494743171294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45931.494743171294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45931.494743171294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45931.494743171294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45931.494743171294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45931.494743171294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45931.494743171294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45931.494743171294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45931.494743171294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45931.494743171294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45931.494743171294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45931.494743171294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45931.494743171294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45931.494743171294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45931.494743171294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45931.494743171294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45931.494743171294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45931.494743171294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45931.494743171294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45931.494743171294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45931.494743171294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45931.494743171294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45931.494743171294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45931.494743171294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45931.494743171294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45931.494743171294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45931.494743171294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45931.494743171294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45931.494743171294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45931.494743171294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45931.494743171294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45931.494743171294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45931.494743171294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45931.494743171294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45931.494743171294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45931.494743171294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45931.494743171294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45931.494743171294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45931.494743171294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45931.494743171294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45931.494743171294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45931.494743171294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45931.494743171294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45931.494743171294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45931.494743171294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45931.494743171294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45931.494743171294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45931.494743171294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45931.494743171294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45931.494743171294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45931.494743171294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45931.494743171294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45931.494743171294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45931.494743171294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45931.494743171294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45931.494743171294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45931.494743171294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45931.494743171294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45931.494743171294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45931.494743171294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45931.494743171294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45931.494743171294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45931.494743171294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45931.494743171294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45931.494743171294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45931.494743171294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45931.494743171294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45931.494743171294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45931.494743171294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45931.494743171294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45931.494743171294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45931.494743171294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45931.494743171294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45931.494743171294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45931.494743171294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45931.494743171294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45931.494743171294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45931.494743171294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45931.494743171294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45931.494743171294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45931.494743171294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45931.494743171294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45931.494743171294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45931.494743171294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45931.494743171294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45931.494743171294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45931.494743171294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45931.494743171294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45931.494743171294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45931.494743171294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45931.494743171294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45931.494743171294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45931.494743171294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45931.494743171294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45931.494743171294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45931.494743171294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45931.494743171294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45931.494743171294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45931.494743171294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45931.494743171294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45931.494743171294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45931.494743171294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45931.494743171294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45931.494743171294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45931.494743171294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45931.494743171294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45931.494743171294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45931.494743171294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45931.494743171294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45931.494743171294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45931.494743171294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45931.494743171294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45931.494743171294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45931.494743171294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45931.494743171294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45931.494743171294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45931.494743171294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45931.494743171294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45931.494743171294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45931.494743171294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45931.494743171294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45931.494743171294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45931.494743171294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45931.494743171294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45931.494743171294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45931.494743171294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45931.494743171294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45931.494743171294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45931.494743171294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45931.494743171294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45931.494743171294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45931.494743171294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45931.494743171294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45931.494743171294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45931.494743171294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45931.494743171294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45931.494743171294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45931.494743171294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45931.494743171294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45931.494743171294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45931.494743171294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45931.494743171294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45931.494743171294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45931.494743171294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45931.494743171294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45931.494743171294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45931.494743171294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45931.494743171294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45931.494743171294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45931.494743171294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45931.494743171294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45931.494743171294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45931.494743171294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45931.494743171294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45931.494743171294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45931.494743171294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45931.494743171294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45931.494743171294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45931.494743171294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45931.494743171294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45931.494743171294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45931.494743171294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45931.494743171294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45931.494743171294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45931.494743171294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45931.494743171294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45931.494743171294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45931.494743171294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45931.494743171294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45931.494743171294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45931.494743171294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45931.494743171294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45931.494743171294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45931.494743171294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45931.494743171294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45931.494743171294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45931.494743171294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45931.494743171294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45931.494743171294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45931.494743171294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45931.494743171294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45931.494743171294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45931.494743171294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45931.494743171294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45931.494743171294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45931.494743171294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45931.494743171294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45931.494743171294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45931.494743171294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45931.494743171294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45931.494743171294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45931.494743171294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45931.494743171294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45931.494743171294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45931.494743171294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45931.494743171294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45931.494743171294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45931.494743171294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45931.494743171294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45931.494743171294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45931.494743171294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45931.494743171294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45931.494743171294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45931.494743171294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45931.494743171294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45931.494743171294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45931.494743171294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45931.494743171294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45931.494743171294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45931.494743171294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45931.494743171294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45931.494743171294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45931.494743171294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45931.494743171294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45931.494743171294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45931.494743171294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45931.494743171294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45931.494743171294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45931.494743171294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45931.494743171294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45931.494743171294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45931.494743171294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45931.494743171294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45931.494743171294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45931.494743171294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45931.494743171294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45931.494743171294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45931.494743171294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45931.494743171294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45931.494743171294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45931.494743171294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45931.494743171294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45931.494743171294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45931.494743171294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45931.494743171294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45931.494743171294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45931.494743171294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45931.494743171294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45931.494743171294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45931.494743171294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45931.494743171294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45931.494743171294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45931.494743171294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45931.494743171294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45931.494743171294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45931.494743171294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45931.494743171294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45931.494743171294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45931.494743171294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45931.494743171294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45931.494743171294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45931.494743171294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45931.494743171294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45931.494743171294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45931.494743171294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45931.494743171294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45931.494743171294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45931.494743171294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45931.494743171294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45931.494743171294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45931.494743171294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45931.494743171294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45931.494743171294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45931.494743171294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45931.494743171294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45931.494743171294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45931.494743171294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45931.494743171294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45931.494743171294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45931.494743171294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45931.494743171294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45931.494743171294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45931.494743171294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45931.494743171294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45931.494743171294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45931.494743171294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45931.494743171294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45931.494743171294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45931.494743171294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45931.494743171294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45931.494743171294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45931.494743171294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45931.494743171294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45931.494743171294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45931.494743171294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45931.494743171294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45931.494743171294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45931.494743171294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45931.494743171294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45931.494743171294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45931.494743171294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45931.494743171294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45931.494743171294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45931.494743171294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45931.494743171294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45931.494743171294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45931.494743171294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45931.494743171294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45931.494743171294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45931.494743171294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45931.494743171294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45931.494743171294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45931.494743171294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45931.494743171294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45931.494743171294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45931.494743171294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45931.494743171294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45931.494743171294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45931.494743171294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45931.494743171294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45931.494743171294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45931.494743171294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45931.494743171294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45931.494743171294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45931.494743171294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45931.494743171294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45931.494743171294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45931.494743171294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45931.494743171294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45931.494743171294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45931.494743171294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45931.494743171294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45931.494743171294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45931.494743171294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45931.494743171294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45931.494743171294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45931.494743171294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45931.494743171294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45931.494743171294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45931.494743171294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45931.494743171294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45931.494743171294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45931.494743171294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45931.494743171294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45931.494743171294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45931.494743171294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45931.494743171294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45931.494743171294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45931.494743171294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45931.494743171294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45931.494743171294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45931.494743171294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45931.494743171294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45931.494743171294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45931.494743171294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45931.494743171294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45931.494743171294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45931.494743171294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45931.494743171294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45931.494743171294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45931.494743171294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45931.494743171294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45931.494743171294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45931.494743171294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45931.494743171294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45931.494743171294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45931.494743171294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45931.494743171294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45931.494743171294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45931.494743171294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45931.494743171294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45931.494743171294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45931.494743171294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45931.494743171294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45931.494743171294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45931.494743171294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45931.494743171294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45931.494743171294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45931.494743171294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45931.494743171294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45931.494743171294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45931.494743171294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45931.494743171294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45931.494743171294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45931.494743171294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45931.494743171294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45931.494743171294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45931.494743171294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45931.494743171294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45931.494743171294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45931.494743171294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45931.494743171294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45931.494743171294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45931.494743171294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45931.494743171294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45931.494743171294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45931.494743171294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45931.494743171294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45931.494743171294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45931.494743171294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45931.494743171294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45931.494743171294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45931.494743171294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45931.494743171294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45931.494743171294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45931.494743171294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45931.494743171294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45931.494743171294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45931.494743171294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45931.494743171294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45931.494743171294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45931.494743171294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45931.494743171294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45931.494743171294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45931.494743171294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45931.494743171294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45931.494743171294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45931.494743171294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45931.494743171294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45931.494743171294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45931.494743171294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45931.494743171294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45931.494743171294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45931.494743171294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45931.494743171294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45931.494743171294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45931.494743171294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45931.494743171294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45931.494743171294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45931.494743171294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45931.494743171294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45931.494743171294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45931.494743171294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45931.494743171294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45931.494743171294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45931.494743171294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45931.494743171294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45931.494743171294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45931.494743171294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45931.494743171294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45931.494743171294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45931.494743171294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45931.494743171294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45931.494743171294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45931.494743171294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45931.494743171294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45931.494743171294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45931.494743171294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45931.494743171294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45931.494743171294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45931.494743171294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45931.494743171294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45931.494743171294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45931.494743171294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45931.494743171294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45931.494743171294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45931.494743171294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45931.494743171294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45931.494743171294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45931.494743171294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45931.494743171294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45931.494743171294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45931.494743171294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45931.494743171294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45931.494743171294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45931.494743171294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45931.494743171294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45931.494743171294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45931.494743171294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45931.494743171294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45931.494743171294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45931.494743171294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45931.494743171294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45931.494743171294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45931.494743171294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45931.494743171294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45931.494743171294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45931.494743171294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45931.494743171294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45931.494743171294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45931.494743171294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45931.494743171294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45931.494743171294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45931.494743171294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45931.494743171294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45931.494743171294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45931.494743171294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45931.494743171294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45931.494743171294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45931.494743171294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45931.494743171294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45931.494743171294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45931.494743171294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45931.494743171294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45931.494743171294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45931.494743171294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45931.494743171294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45931.494743171294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45931.494743171294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45931.494743171294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45931.494743171294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45931.494743171294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45931.494743171294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45931.494743171294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45931.494743171294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45931.494743171294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45931.494743171294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45931.494743171294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45931.494743171294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45931.494743171294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45931.494743171294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45931.494743171294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45931.494743171294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45931.494743171294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45931.494743171294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45931.494743171294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45931.494743171294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45931.494743171294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45931.494743171294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45931.494743171294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45931.494743171294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45931.494743171294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45931.494743171294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45931.494743171294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45931.494743171294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45931.494743171294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45931.494743171294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45931.494743171294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45931.494743171294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45931.494743171294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45931.494743171294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45931.494743171294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45931.494743171294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45931.494743171294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45931.494743171294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45931.494743171294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45931.494743171294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45931.494743171294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45931.494743171294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45931.494743171294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45931.494743171294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45931.494743171294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45931.494743171294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45931.494743171294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45931.494743171294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45931.494743171294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45931.494743171294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45931.494743171294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45931.494743171294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45931.494743171294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45931.494743171294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45931.494743171294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45931.494743171294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45931.494743171294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45931.494743171294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45931.494743171294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45931.494743171294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45931.494743171294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45931.494743171294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45931.494743171294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45931.494743171294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45931.494743171294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45931.494743171294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45931.494743171294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45931.494743171294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45931.494743171294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45931.494743171294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45931.494743171294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45931.494743171294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45931.494743171294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45931.494743171294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45931.494743171294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45931.494743171294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45931.494743171294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45931.494743171294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45931.494743171294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45931.494743171294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45931.494743171294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45931.494743171294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45931.494743171294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45931.494743171294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45931.494743171294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45931.494743171294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45931.494743171294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45931.494743171294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45931.494743171294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45931.494743171294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45931.494743171294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45931.494743171294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45931.494743171294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45931.494743171294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45931.494743171294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45931.494743171294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45931.494743171294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45931.494743171294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45931.494743171294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45931.494743171294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45931.494743171294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45931.494743171294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45931.494743171294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45931.494743171294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45931.494743171294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45931.494743171294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45931.494743171294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45931.494743171294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45931.494743171294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45931.494743171294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45931.494743171294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45931.494743171294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45931.494743171294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45931.494743171294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45931.494743171294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45931.494743171294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45931.494743171294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45931.494743171294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45931.494743171294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45931.494743171294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45931.494743171294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45931.494743171294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45931.494743171294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45931.494743171294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45931.494743171294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45931.494743171294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45931.494743171294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45931.494743171294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45931.494743171294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45931.494743171294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45931.494743171294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45931.494743171294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45931.494743171294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45931.494743171294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45931.494743171294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45931.494743171294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45931.494743171294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45931.494743171294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45931.494743171294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45931.494743171294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45931.494743171294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45931.494743171294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45931.494743171294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45931.494743171294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45931.494743171294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45931.494743171294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45931.494743171294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45931.494743171294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45931.494743171294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45931.494743171294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45931.494743171294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45931.494743171294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45931.494743171294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45931.494743171294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45931.494743171294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45931.494743171294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45931.494743171294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45931.494743171294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45931.494743171294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45931.494743171294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45931.494743171294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45931.494743171294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45931.494743171294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45931.494743171294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45931.494743171294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45931.494743171294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45931.494743171294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45931.494743171294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45931.494743171294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45931.494743171294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45931.494743171294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45931.494743171294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45931.494743171294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45931.494743171294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45931.494743171294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45931.494743171294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45931.494743171294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45931.494743171294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45931.494743171294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45931.494743171294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45931.494743171294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45931.494743171294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45931.494743171294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45931.494743171294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45931.494743171294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45931.494743171294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45931.494743171294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45931.494743171294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45931.494743171294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45931.494743171294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45931.494743171294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45931.494743171294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45931.494743171294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45931.494743171294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45931.494743171294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45931.494743171294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45931.494743171294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45931.494743171294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45931.494743171294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45931.494743171294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45931.494743171294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45931.494743171294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45931.494743171294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45931.494743171294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45931.494743171294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45931.494743171294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45931.494743171294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45931.494743171294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45931.494743171294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45931.494743171294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45931.494743171294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45931.494743171294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45931.494743171294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45931.494743171294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45931.494743171294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45931.494743171294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45931.494743171294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45931.494743171294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45931.494743171294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45931.494743171294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45931.494743171294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45931.494743171294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45931.494743171294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45931.494743171294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45931.494743171294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45931.494743171294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45931.494743171294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45931.494743171294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45931.494743171294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45931.494743171294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45931.494743171294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45931.494743171294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45931.494743171294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45931.494743171294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45931.494743171294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45931.494743171294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45931.494743171294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45931.494743171294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45931.494743171294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45931.494743171294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45931.494743171294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45931.494743171294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45931.494743171294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45931.494743171294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45931.494743171294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45931.494743171294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45931.494743171294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45931.494743171294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45931.494743171294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45931.494743171294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45931.494743171294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45931.494743171294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45931.494743171294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45931.494743171294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45931.494743171294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45931.494743171294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45931.494743171294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45931.494743171294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45931.494743171294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45931.494743171294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45931.494743171294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45931.494743171294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45931.494743171294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45931.494743171294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45931.494743171294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45931.494743171294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45931.494743171294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45931.494743171294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45931.494743171294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45931.494743171294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45931.494743171294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45931.494743171294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45931.494743171294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45931.494743171294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45931.494743171294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45931.494743171294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45931.494743171294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45931.494743171294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45931.494743171294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45931.494743171294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45931.494743171294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45931.494743171294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45931.494743171294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45931.494743171294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45931.494743171294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45931.494743171294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45931.494743171294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45931.494743171294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45931.494743171294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45931.494743171294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45931.494743171294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45931.494743171294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45931.494743171294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45931.494743171294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45931.494743171294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45931.494743171294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45931.494743171294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45931.494743171294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45931.494743171294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45931.494743171294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45931.494743171294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45931.494743171294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45931.494743171294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45931.494743171294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45931.494743171294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45931.494743171294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45931.494743171294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45931.494743171294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45931.494743171294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45931.494743171294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45931.494743171294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45931.494743171294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45931.494743171294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45931.494743171294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45931.494743171294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45931.494743171294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45931.494743171294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45931.494743171294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45931.494743171294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45931.494743171294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45931.494743171294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45931.494743171294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45931.494743171294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45931.494743171294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45931.494743171294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45931.494743171294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45931.494743171294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45931.494743171294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45931.494743171294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45931.494743171294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45931.494743171294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45931.494743171294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45931.494743171294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45931.494743171294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45931.494743171294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45931.494743171294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45931.494743171294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45931.494743171294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45931.494743171294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45931.494743171294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45931.494743171294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45931.494743171294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45931.494743171294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45931.494743171294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45931.494743171294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45931.494743171294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45931.494743171294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45931.494743171294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45931.494743171294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45931.494743171294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45931.494743171294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45931.494743171294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45931.494743171294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45931.494743171294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45931.494743171294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45931.494743171294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45931.494743171294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45931.494743171294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45931.494743171294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45931.494743171294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45931.494743171294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45931.494743171294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45931.494743171294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45931.494743171294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45931.494743171294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45931.494743171294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45931.494743171294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45931.494743171294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45931.494743171294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45931.494743171294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45931.494743171294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45931.494743171294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45931.494743171294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45931.494743171294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45931.494743171294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45931.494743171294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45931.494743171294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45931.494743171294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45931.494743171294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45931.494743171294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45931.494743171294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45931.494743171294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45931.494743171294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45931.494743171294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45931.494743171294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45931.494743171294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45931.494743171294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45931.494743171294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45931.494743171294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45931.494743171294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45931.494743171294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45931.494743171294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45931.494743171294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45931.494743171294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45931.494743171294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45931.494743171294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45931.494743171294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45931.494743171294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45931.494743171294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45931.494743171294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45931.494743171294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45931.494743171294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45931.494743171294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45931.494743171294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45931.494743171294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45931.494743171294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45931.494743171294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45931.494743171294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45931.494743171294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45931.494743171294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45931.494743171294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45931.494743171294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45931.494743171294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45931.494743171294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45931.494743171294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45931.494743171294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45931.494743171294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45931.494743171294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45931.494743171294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45931.494743171294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45931.494743171294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45931.494743171294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45931.494743171294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45931.494743171294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45931.494743171294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45931.494743171294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45931.494743171294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45931.494743171294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45931.494743171294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45931.494743171294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45931.494743171294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45931.494743171294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45931.494743171294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45931.494743171294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45931.494743171294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45931.494743171294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45931.494743171294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45931.494743171294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45931.494743171294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45931.494743171294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45931.494743171294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45931.494743171294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45931.494743171294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45931.494743171294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45931.494743171294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45931.494743171294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45931.494743171294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45931.494743171294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45931.494743171294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45931.494743171294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45931.494743171294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45931.494743171294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45931.494743171294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45931.494743171294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45931.494743171294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45931.494743171294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45931.494743171294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45931.494743171294</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45931.494743171294</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H3" sqref="H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228.01402557869733</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0.60446539351687534</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2</v>
      </c>
      <c r="D4" s="107" t="s">
        <v>34878</v>
      </c>
      <c r="E4" s="112" t="s">
        <v>38964</v>
      </c>
      <c r="F4" s="113">
        <v>45931.432766203703</v>
      </c>
      <c r="G4" s="114">
        <f ca="1">IFERROR(NOW()-F4,"")</f>
        <v>6.1976967590453569E-2</v>
      </c>
      <c r="H4" s="113">
        <v>45931.38857638889</v>
      </c>
      <c r="I4" s="110" t="str">
        <f>IFERROR(VLOOKUP(D4,DB!A:F,6,0),"")</f>
        <v>SCECO</v>
      </c>
      <c r="J4" s="110" t="str">
        <f>IFERROR(VLOOKUP(D4,DB!A:G,7,0),"")</f>
        <v>Vandalized</v>
      </c>
      <c r="K4" s="115" t="s">
        <v>39062</v>
      </c>
      <c r="L4" s="107" t="str">
        <f>IFERROR(VLOOKUP(D4,DB!A:I,9,0),"")</f>
        <v>Latis</v>
      </c>
    </row>
    <row r="5" spans="1:16" ht="15" customHeight="1">
      <c r="A5" s="110" t="s">
        <v>39063</v>
      </c>
      <c r="B5" s="110" t="str">
        <f>IFERROR(VLOOKUP(D5,DB!A:K,11,0),"")</f>
        <v>R4</v>
      </c>
      <c r="C5" s="111">
        <v>1</v>
      </c>
      <c r="D5" s="107" t="s">
        <v>37276</v>
      </c>
      <c r="E5" s="112" t="s">
        <v>38964</v>
      </c>
      <c r="F5" s="113">
        <v>45931.433854166666</v>
      </c>
      <c r="G5" s="114">
        <f ca="1">IFERROR(NOW()-F5,"")</f>
        <v>6.0889004627824761E-2</v>
      </c>
      <c r="H5" s="113">
        <v>45931.428124999999</v>
      </c>
      <c r="I5" s="110" t="str">
        <f>IFERROR(VLOOKUP(D5,DB!A:F,6,0),"")</f>
        <v>Generator-SG</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45931.494743171294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45931.494743171294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45931.494743171294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45931.494743171294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45931.494743171294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45931.494743171294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45931.494743171294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45931.494743171294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45931.494743171294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45931.494743171294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45931.494743171294</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45931.494743171294</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45931.494743171294</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45931.494743171294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45931.494743171294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45931.494743171294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45931.494743171294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45931.494743171294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45931.494743171294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45931.494743171294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45931.494743171294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45931.494743171294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45931.494743171294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45931.494743171294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45931.494743171294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45931.494743171294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45931.494743171294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45931.494743171294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45931.494743171294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45931.494743171294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45931.494743171294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45931.494743171294</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0" sqref="D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39.66268298610521</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5.3058658564768848</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45931.494743171294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45931.494743171294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45931.494743171294</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45931.494743171294</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45931.494743171294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45931.494743171294</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45931.494743171294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45931.494743171294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45931.494743171294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45931.494743171294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45931.494743171294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45931.494743171294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45931.494743171294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45931.494743171294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45931.494743171294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45931.494743171294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45931.494743171294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45931.494743171294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45931.494743171294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45931.494743171294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45931.494743171294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45931.494743171294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45931.494743171294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45931.494743171294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45931.494743171294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45931.494743171294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45931.494743171294</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45931.494743171294</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45931.494743171294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45931.494743171294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45931.494743171294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45931.494743171294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45931.494743171294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45931.494743171294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45931.494743171294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45931.494743171294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45931.494743171294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45931.494743171294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45931.494743171294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45931.494743171294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45931.494743171294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45931.494743171294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45931.494743171294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45931.494743171294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45931.494743171294</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45931.494743171294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45931.494743171294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45931.494743171294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45931.494743171294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45931.494743171294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45931.494743171294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45931.494743171294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45931.494743171294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45931.494743171294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45931.494743171294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45931.494743171294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45931.494743171294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45931.494743171294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45931.494743171294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45931.494743171294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45931.494743171294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45931.494743171294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45931.494743171294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45931.494743171294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45931.494743171294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45931.494743171294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45931.494743171294</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45931.494743171294</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45931.494743171294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45931.494743171294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45931.494743171294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45931.494743171294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45931.494743171294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45931.494743171294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45931.494743171294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45931.494743171294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45931.494743171294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45931.494743171294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45931.494743171294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45931.494743171294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45931.494743171294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45931.494743171294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45931.494743171294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45931.494743171294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45931.494743171294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45931.494743171294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45931.494743171294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45931.494743171294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45931.494743171294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45931.494743171294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45931.494743171294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45931.494743171294</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45931.494743171294</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45931.494743171294</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45931.494743171294</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45931.494743171294</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45931.494743171294</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45931.494743171294</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45931.494743171294</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45931.494743171294</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45931.494743171294</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45931.494743171294</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45931.494743171294</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45931.494743171294</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45931.494743171294</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45931.494743171294</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45931.494743171294</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45931.494743171294</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45931.494743171294</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45931.494743171294</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45931.494743171294</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45931.494743171294</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45931.494743171294</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45931.494743171294</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45931.494743171294</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45931.494743171294</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45931.494743171294</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45931.494743171294</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45931.494743171294</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45931.494743171294</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45931.494743171294</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45931.494743171294</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45931.494743171294</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45931.494743171294</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45931.494743171294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45931.494743171294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45931.494743171294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45931.494743171294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45931.494743171294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45931.494743171294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45931.494743171294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45931.494743171294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45931.494743171294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45931.494743171294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45931.494743171294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45931.494743171294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45931.494743171294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45931.494743171294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45931.494743171294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45931.494743171294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45931.494743171294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45931.494743171294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45931.494743171294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45931.494743171294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45931.494743171294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45931.494743171294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45931.494743171294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45931.494743171294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45931.494743171294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45931.494743171294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45931.494743171294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45931.494743171294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45931.494743171294</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45931.494743171294</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45931.494743171294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45931.494743171294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45931.494743171294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45931.494743171294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45931.494743171294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45931.494743171294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45931.494743171294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45931.494743171294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45931.494743171294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45931.494743171294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45931.494743171294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45931.494743171294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45931.494743171294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45931.494743171294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45931.494743171294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45931.494743171294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45931.494743171294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45931.494743171294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45931.494743171294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45931.494743171294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45931.494743171294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45931.494743171294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45931.494743171294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45931.494743171294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45931.494743171294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45931.494743171294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45931.494743171294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45931.494743171294</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45931.494743171294</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45931.494743171294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45931.494743171294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45931.494743171294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45931.494743171294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45931.494743171294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45931.494743171294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45931.494743171294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45931.494743171294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45931.494743171294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45931.494743171294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45931.494743171294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45931.494743171294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45931.494743171294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45931.494743171294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45931.494743171294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45931.494743171294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45931.494743171294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45931.494743171294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45931.494743171294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45931.494743171294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45931.494743171294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45931.494743171294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45931.494743171294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45931.494743171294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45931.494743171294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45931.494743171294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45931.494743171294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45931.494743171294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45931.494743171294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45931.494743171294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45931.494743171294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45931.494743171294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45931.494743171294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45931.494743171294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45931.494743171294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45931.494743171294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45931.494743171294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45931.494743171294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45931.494743171294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45931.494743171294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45931.494743171294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45931.494743171294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45931.494743171294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45931.494743171294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45931.494743171294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45931.494743171294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45931.494743171294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45931.494743171294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45931.494743171294</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45931.494743171294</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45931.494743171294</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45931.494743171294</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45931.494743171294</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45931.494743171294</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2.3510278935136739</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4.7218959490710404</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4.3771968750006636</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45931.494743171294</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45931.494743171294</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45931.494743171294</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45931.494743171294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45931.494743171294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45931.494743171294</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45931.494743171294</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45931.494743171294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45931.494743171294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45931.494743171294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45931.494743171294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45931.494743171294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45931.494743171294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45931.494743171294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45931.494743171294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45931.494743171294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45931.494743171294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45931.494743171294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45931.494743171294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45931.494743171294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45931.494743171294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45931.494743171294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45931.494743171294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45931.494743171294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45931.494743171294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45931.494743171294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45931.494743171294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45931.494743171294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45931.494743171294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45931.494743171294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45931.494743171294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45931.494743171294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45931.494743171294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45931.494743171294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45931.494743171294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45931.494743171294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45931.494743171294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45931.494743171294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45931.494743171294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45931.494743171294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45931.494743171294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45931.494743171294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45931.494743171294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45931.494743171294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45931.494743171294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45931.494743171294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45931.494743171294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45931.494743171294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45931.494743171294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45931.494743171294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45931.494743171294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45931.494743171294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45931.494743171294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45931.494743171294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45931.494743171294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45931.494743171294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45931.494743171294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45931.494743171294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45931.494743171294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45931.494743171294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45931.494743171294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45931.494743171294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45931.494743171294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45931.494743171294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45931.494743171294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45931.494743171294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45931.494743171294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45931.494743171294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45931.494743171294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45931.494743171294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45931.494743171294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45931.494743171294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45931.494743171294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45931.494743171294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45931.494743171294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45931.494743171294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45931.494743171294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45931.494743171294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45931.494743171294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45931.494743171294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45931.494743171294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45931.494743171294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45931.494743171294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45931.494743171294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45931.494743171294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45931.494743171294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45931.494743171294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45931.494743171294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45931.494743171294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45931.494743171294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45931.494743171294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45931.494743171294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45931.494743171294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45931.494743171294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45931.494743171294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45931.494743171294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45931.494743171294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45931.494743171294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45931.494743171294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45931.494743171294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45931.494743171294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45931.494743171294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45931.494743171294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45931.494743171294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45931.494743171294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45931.494743171294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45931.494743171294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45931.494743171294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45931.494743171294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45931.494743171294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45931.494743171294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45931.494743171294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45931.494743171294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45931.494743171294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45931.494743171294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45931.494743171294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45931.494743171294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45931.494743171294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45931.494743171294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45931.494743171294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45931.494743171294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45931.494743171294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45931.494743171294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45931.494743171294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45931.494743171294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45931.494743171294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45931.494743171294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45931.494743171294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45931.494743171294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45931.494743171294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45931.494743171294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45931.494743171294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45931.494743171294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45931.494743171294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45931.494743171294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45931.494743171294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45931.494743171294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45931.494743171294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45931.494743171294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45931.494743171294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45931.494743171294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45931.494743171294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45931.494743171294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45931.494743171294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45931.494743171294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45931.494743171294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45931.494743171294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45931.494743171294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45931.494743171294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45931.494743171294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45931.494743171294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45931.494743171294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45931.494743171294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45931.494743171294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45931.494743171294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45931.494743171294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45931.494743171294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45931.494743171294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45931.494743171294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45931.494743171294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45931.494743171294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45931.494743171294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45931.494743171294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45931.494743171294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45931.494743171294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45931.494743171294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45931.494743171294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45931.494743171294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45931.494743171294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45931.494743171294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45931.494743171294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45931.494743171294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45931.494743171294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45931.494743171294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45931.494743171294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45931.494743171294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45931.494743171294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45931.494743171294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45931.494743171294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45931.494743171294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45931.494743171294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45931.494743171294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45931.494743171294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45931.494743171294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45931.494743171294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45931.494743171294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45931.494743171294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45931.494743171294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45931.494743171294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45931.494743171294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45931.494743171294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45931.494743171294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45931.494743171294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45931.494743171294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45931.494743171294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45931.494743171294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45931.494743171294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45931.494743171294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45931.494743171294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45931.494743171294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45931.494743171294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45931.494743171294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45931.494743171294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45931.494743171294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45931.494743171294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45931.494743171294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45931.494743171294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45931.494743171294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45931.494743171294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45931.494743171294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45931.494743171294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45931.494743171294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45931.494743171294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45931.494743171294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45931.494743171294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45931.494743171294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45931.494743171294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45931.494743171294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45931.494743171294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45931.494743171294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45931.494743171294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45931.494743171294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45931.494743171294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45931.494743171294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45931.494743171294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45931.494743171294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45931.494743171294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45931.494743171294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45931.494743171294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45931.494743171294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45931.494743171294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45931.494743171294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45931.494743171294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45931.494743171294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45931.494743171294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45931.494743171294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45931.494743171294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45931.494743171294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45931.494743171294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45931.494743171294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45931.494743171294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45931.494743171294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45931.494743171294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45931.494743171294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45931.494743171294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45931.494743171294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45931.494743171294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45931.494743171294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45931.494743171294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45931.494743171294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45931.494743171294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45931.494743171294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45931.494743171294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45931.494743171294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45931.494743171294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45931.494743171294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45931.494743171294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45931.494743171294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45931.494743171294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45931.494743171294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45931.494743171294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45931.494743171294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45931.494743171294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45931.494743171294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45931.494743171294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45931.494743171294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45931.494743171294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45931.494743171294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45931.494743171294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45931.494743171294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45931.494743171294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45931.494743171294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45931.494743171294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45931.494743171294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45931.494743171294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45931.494743171294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45931.494743171294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45931.494743171294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45931.494743171294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45931.494743171294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45931.494743171294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45931.494743171294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45931.494743171294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45931.494743171294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45931.494743171294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45931.494743171294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45931.494743171294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45931.494743171294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45931.494743171294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45931.494743171294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45931.494743171294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45931.494743171294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45931.494743171294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45931.494743171294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45931.494743171294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45931.494743171294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45931.494743171294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45931.494743171294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45931.494743171294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45931.494743171294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45931.494743171294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45931.494743171294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45931.494743171294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45931.494743171294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45931.494743171294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45931.494743171294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45931.494743171294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45931.494743171294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45931.494743171294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45931.494743171294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45931.494743171294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45931.494743171294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45931.494743171294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45931.494743171294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45931.494743171294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45931.494743171294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45931.494743171294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45931.494743171294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45931.494743171294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45931.494743171294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45931.494743171294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45931.494743171294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45931.494743171294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45931.494743171294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45931.494743171294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45931.494743171294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45931.494743171294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45931.494743171294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45931.494743171294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45931.494743171294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45931.494743171294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45931.494743171294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45931.494743171294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45931.494743171294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45931.494743171294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45931.494743171294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45931.494743171294</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