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36" documentId="13_ncr:1_{F6CB121F-512D-4AA6-A0C1-0FB36C537598}" xr6:coauthVersionLast="47" xr6:coauthVersionMax="47" xr10:uidLastSave="{838E6FAD-947D-4C26-9B01-2BAC22CE6551}"/>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<sst xmlns="http://schemas.openxmlformats.org/spreadsheetml/2006/main" count="178595" uniqueCount="39080">
  <si>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</si>
  <si>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</si>
  <si>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</si>
  <si>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</si>
  <si>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</si>
  <si>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</si>
  <si>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</si>
  <si>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</si>
  <si>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</si>
  <si>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</si>
  <si>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</si>
  <si>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</si>
  <si>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</si>
  <si>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</si>
  <si>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</si>
  <si>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</si>
  <si>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</si>
  <si>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</si>
  <si>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</si>
  <si>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</si>
  <si>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</si>
  <si>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</si>
  <si>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</si>
  <si>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</si>
  <si>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</si>
  <si>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</si>
  <si>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</si>
  <si>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</si>
  <si>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</si>
  <si>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</si>
  <si>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</si>
  <si>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</si>
  <si>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</si>
  <si>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</si>
  <si>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</si>
  <si>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</si>
  <si>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</si>
  <si>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</si>
  <si>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</si>
  <si>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</si>
  <si>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</si>
  <si>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</si>
  <si>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</si>
  <si>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</si>
  <si>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</si>
  <si>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</si>
  <si>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</si>
  <si>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</si>
  <si>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</si>
  <si>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</si>
  <si>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</si>
  <si>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</si>
  <si>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</si>
  <si>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</si>
  <si>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</si>
  <si>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</si>
  <si>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</si>
  <si>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</si>
  <si>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</si>
  <si>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</si>
  <si>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</si>
  <si>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</si>
  <si>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</si>
  <si>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</si>
  <si>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</si>
  <si>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</si>
  <si>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</si>
  <si>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</si>
  <si>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</si>
  <si>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</si>
  <si>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</si>
  <si>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</si>
  <si>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</si>
  <si>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</si>
  <si>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</si>
  <si>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</si>
  <si>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</si>
  <si>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</si>
  <si>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</si>
  <si>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</si>
  <si>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</si>
  <si>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</si>
  <si>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</si>
  <si>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</si>
  <si>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</si>
  <si>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</si>
  <si>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</si>
  <si>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</si>
  <si>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</si>
  <si>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</si>
  <si>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</si>
  <si>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</si>
  <si>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</si>
  <si>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</si>
  <si>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</si>
  <si>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</si>
  <si>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</si>
  <si>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</si>
  <si>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</si>
  <si>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</si>
  <si>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</si>
  <si>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</si>
  <si>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</si>
  <si>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</si>
  <si>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</si>
  <si>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</si>
  <si>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</si>
  <si>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</si>
  <si>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</si>
  <si>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</si>
  <si>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</si>
  <si>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</si>
  <si>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</si>
  <si>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</si>
  <si>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</si>
  <si>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</si>
  <si>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</si>
  <si>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</si>
  <si>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</si>
  <si>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</si>
  <si>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</si>
  <si>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</si>
  <si>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</si>
  <si>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</si>
  <si>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</si>
  <si>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</si>
  <si>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</si>
  <si>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</si>
  <si>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</si>
  <si>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</si>
  <si>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</si>
  <si>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</si>
  <si>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</si>
  <si>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</si>
  <si>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</si>
  <si>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</si>
  <si>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</si>
  <si>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</si>
  <si>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</si>
  <si>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</si>
  <si>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</si>
  <si>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</si>
  <si>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</si>
  <si>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</si>
  <si>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</si>
  <si>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</si>
  <si>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</si>
  <si>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</si>
  <si>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</si>
  <si>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</si>
  <si>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</si>
  <si>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</si>
  <si>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</si>
  <si>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</si>
  <si>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</si>
  <si>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</si>
  <si>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</si>
  <si>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</si>
  <si>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</si>
  <si>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</si>
  <si>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</si>
  <si>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</si>
  <si>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</si>
  <si>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</si>
  <si>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</si>
  <si>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</si>
  <si>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</si>
  <si>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</si>
  <si>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</si>
  <si>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</si>
  <si>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</si>
  <si>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</si>
  <si>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</si>
  <si>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</si>
  <si>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</si>
  <si>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</si>
  <si>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</si>
  <si>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</si>
  <si>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</si>
  <si>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</si>
  <si>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</si>
  <si>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</si>
  <si>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</si>
  <si>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</si>
  <si>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</si>
  <si>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</si>
  <si>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</si>
  <si>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</si>
  <si>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</si>
  <si>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</si>
  <si>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</si>
  <si>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</si>
  <si>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</si>
  <si>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</si>
  <si>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</si>
  <si>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</si>
  <si>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</si>
  <si>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</si>
  <si>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</si>
  <si>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</si>
  <si>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</si>
  <si>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</si>
  <si>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</si>
  <si>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</si>
  <si>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</si>
  <si>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</si>
  <si>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</si>
  <si>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</si>
  <si>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</si>
  <si>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</si>
  <si>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</si>
  <si>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</si>
  <si>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</si>
  <si>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</si>
  <si>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</si>
  <si>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</si>
  <si>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</si>
  <si>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</si>
  <si>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</si>
  <si>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</si>
  <si>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</si>
  <si>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</si>
  <si>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</si>
  <si>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</si>
  <si>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</si>
  <si>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</si>
  <si>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</si>
  <si>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</si>
  <si>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</si>
  <si>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</si>
  <si>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</si>
  <si>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</si>
  <si>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</si>
  <si>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</si>
  <si>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</si>
  <si>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</si>
  <si>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</si>
  <si>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</si>
  <si>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</si>
  <si>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</si>
  <si>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</si>
  <si>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</si>
  <si>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</si>
  <si>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</si>
  <si>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</si>
  <si>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</si>
  <si>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</si>
  <si>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</si>
  <si>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</si>
  <si>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</si>
  <si>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</si>
  <si>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</si>
  <si>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</si>
  <si>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</si>
  <si>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</si>
  <si>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</si>
  <si>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</si>
  <si>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</si>
  <si>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</si>
  <si>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</si>
  <si>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</si>
  <si>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</si>
  <si>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</si>
  <si>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</si>
  <si>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</si>
  <si>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</si>
  <si>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</si>
  <si>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</si>
  <si>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</si>
  <si>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</si>
  <si>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</si>
  <si>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</si>
  <si>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</si>
  <si>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</si>
  <si>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</si>
  <si>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</si>
  <si>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</si>
  <si>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</si>
  <si>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</si>
  <si>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</si>
  <si>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</si>
  <si>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</si>
  <si>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</si>
  <si>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</si>
  <si>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</si>
  <si>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</si>
  <si>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</si>
  <si>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</si>
  <si>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</si>
  <si>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</si>
  <si>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</si>
  <si>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</si>
  <si>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</si>
  <si>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</si>
  <si>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</si>
  <si>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</si>
  <si>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</si>
  <si>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</si>
  <si>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</si>
  <si>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</si>
  <si>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</si>
  <si>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</si>
  <si>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</si>
  <si>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</si>
  <si>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</si>
  <si>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</si>
  <si>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</si>
  <si>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</si>
  <si>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</si>
  <si>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</si>
  <si>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</si>
  <si>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</si>
  <si>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</si>
  <si>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</si>
  <si>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</si>
  <si>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</si>
  <si>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</si>
  <si>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</si>
  <si>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</si>
  <si>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</si>
  <si>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</si>
  <si>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</si>
  <si>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</si>
  <si>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</si>
  <si>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</si>
  <si>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</si>
  <si>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</si>
  <si>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</si>
  <si>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</si>
  <si>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</si>
  <si>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</si>
  <si>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</si>
  <si>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</si>
  <si>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</si>
  <si>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</si>
  <si>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</si>
  <si>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</si>
  <si>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</si>
  <si>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</si>
  <si>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</si>
  <si>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</si>
  <si>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</si>
  <si>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</si>
  <si>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</si>
  <si>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</si>
  <si>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</si>
  <si>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</si>
  <si>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</si>
  <si>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</si>
  <si>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</si>
  <si>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</si>
  <si>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</si>
  <si>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</si>
  <si>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</si>
  <si>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</si>
  <si>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</si>
  <si>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</si>
  <si>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</si>
  <si>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</si>
  <si>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</si>
  <si>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</si>
  <si>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</si>
  <si>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</si>
  <si>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</si>
  <si>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</si>
  <si>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</si>
  <si>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</si>
  <si>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</si>
  <si>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</si>
  <si>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</si>
  <si>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</si>
  <si>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</si>
  <si>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</si>
  <si>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</si>
  <si>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</si>
  <si>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</si>
  <si>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</si>
  <si>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</si>
  <si>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</si>
  <si>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</si>
  <si>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</si>
  <si>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</si>
  <si>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</si>
  <si>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</si>
  <si>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</si>
  <si>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</si>
  <si>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</si>
  <si>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</si>
  <si>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</si>
  <si>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</si>
  <si>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</si>
  <si>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</si>
  <si>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</si>
  <si>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</si>
  <si>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</si>
  <si>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</si>
  <si>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</si>
  <si>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</si>
  <si>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</si>
  <si>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</si>
  <si>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</si>
  <si>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</si>
  <si>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</si>
  <si>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</si>
  <si>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</si>
  <si>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</si>
  <si>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</si>
  <si>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</si>
  <si>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</si>
  <si>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</si>
  <si>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</si>
  <si>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</si>
  <si>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</si>
  <si>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</si>
  <si>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</si>
  <si>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</si>
  <si>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</si>
  <si>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</si>
  <si>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</si>
  <si>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</si>
  <si>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</si>
  <si>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</si>
  <si>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</si>
  <si>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</si>
  <si>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</si>
  <si>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</si>
  <si>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</si>
  <si>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</si>
  <si>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</si>
  <si>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</si>
  <si>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</si>
  <si>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</si>
  <si>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</si>
  <si>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</si>
  <si>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</si>
  <si>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</si>
  <si>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</si>
  <si>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</si>
  <si>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</si>
  <si>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</si>
  <si>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</si>
  <si>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</si>
  <si>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</si>
  <si>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</si>
  <si>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</si>
  <si>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</si>
  <si>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</si>
  <si>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</si>
  <si>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</si>
  <si>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</si>
  <si>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</si>
  <si>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</si>
  <si>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</si>
  <si>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</si>
  <si>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</si>
  <si>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</si>
  <si>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</si>
  <si>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</si>
  <si>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</si>
  <si>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</si>
  <si>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</si>
  <si>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</si>
  <si>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</si>
  <si>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</si>
  <si>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</si>
  <si>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</si>
  <si>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</si>
  <si>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</si>
  <si>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</si>
  <si>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</si>
  <si>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</si>
  <si>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</si>
  <si>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</si>
  <si>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</si>
  <si>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</si>
  <si>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</si>
  <si>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</si>
  <si>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</si>
  <si>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</si>
  <si>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</si>
  <si>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</si>
  <si>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</si>
  <si>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</si>
  <si>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</si>
  <si>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</si>
  <si>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</si>
  <si>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</si>
  <si>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</si>
  <si>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</si>
  <si>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</si>
  <si>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</si>
  <si>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</si>
  <si>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</si>
  <si>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</si>
  <si>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</si>
  <si>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</si>
  <si>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</si>
  <si>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</si>
  <si>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</si>
  <si>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</si>
  <si>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</si>
  <si>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</si>
  <si>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</si>
  <si>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</si>
  <si>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</si>
  <si>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</si>
  <si>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</si>
  <si>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</si>
  <si>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</si>
  <si>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</si>
  <si>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</si>
  <si>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</si>
  <si>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</si>
  <si>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</si>
  <si>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</si>
  <si>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</si>
  <si>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</si>
  <si>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</si>
  <si>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</si>
  <si>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</si>
  <si>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</si>
  <si>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</si>
  <si>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</si>
  <si>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</si>
  <si>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</si>
  <si>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</si>
  <si>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</si>
  <si>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</si>
  <si>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</si>
  <si>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</si>
  <si>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</si>
  <si>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</si>
  <si>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</si>
  <si>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</si>
  <si>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</si>
  <si>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</si>
  <si>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</si>
  <si>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</si>
  <si>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</si>
  <si>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</si>
  <si>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</si>
  <si>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</si>
  <si>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</si>
  <si>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</si>
  <si>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</si>
  <si>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</si>
  <si>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</si>
  <si>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</si>
  <si>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</si>
  <si>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</si>
  <si>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</si>
  <si>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</si>
  <si>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</si>
  <si>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</si>
  <si>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</si>
  <si>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</si>
  <si>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</si>
  <si>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</si>
  <si>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</si>
  <si>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</si>
  <si>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</si>
  <si>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</si>
  <si>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</si>
  <si>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</si>
  <si>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</si>
  <si>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</si>
  <si>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</si>
  <si>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</si>
  <si>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</si>
  <si>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</si>
  <si>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</si>
  <si>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</si>
  <si>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</si>
  <si>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</si>
  <si>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</si>
  <si>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</si>
  <si>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</si>
  <si>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</si>
  <si>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</si>
  <si>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</si>
  <si>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</si>
  <si>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</si>
  <si>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</si>
  <si>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</si>
  <si>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</si>
  <si>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</si>
  <si>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</si>
  <si>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</si>
  <si>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</si>
  <si>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</si>
  <si>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</si>
  <si>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</si>
  <si>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</si>
  <si>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</si>
  <si>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</si>
  <si>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</si>
  <si>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</si>
  <si>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</si>
  <si>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</si>
  <si>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</si>
  <si>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</si>
  <si>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</si>
  <si>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</si>
  <si>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</si>
  <si>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</si>
  <si>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</si>
  <si>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</si>
  <si>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</si>
  <si>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</si>
  <si>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</si>
  <si>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</si>
  <si>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</si>
  <si>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</si>
  <si>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</si>
  <si>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</si>
  <si>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</si>
  <si>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</si>
  <si>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</si>
  <si>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</si>
  <si>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</si>
  <si>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</si>
  <si>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</si>
  <si>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</si>
  <si>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</si>
  <si>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</si>
  <si>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</si>
  <si>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</si>
  <si>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</si>
  <si>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</si>
  <si>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</si>
  <si>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</si>
  <si>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</si>
  <si>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</si>
  <si>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</si>
  <si>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</si>
  <si>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</si>
  <si>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</si>
  <si>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</si>
  <si>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</si>
  <si>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</si>
  <si>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</si>
  <si>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</si>
  <si>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</si>
  <si>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</si>
  <si>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</si>
  <si>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</si>
  <si>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</si>
  <si>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</si>
  <si>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</si>
  <si>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</si>
  <si>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</si>
  <si>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</si>
  <si>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</si>
  <si>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</si>
  <si>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</si>
  <si>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</si>
  <si>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</si>
  <si>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</si>
  <si>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</si>
  <si>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</si>
  <si>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</si>
  <si>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</si>
  <si>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</si>
  <si>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</si>
  <si>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</si>
  <si>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</si>
  <si>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</si>
  <si>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</si>
  <si>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</si>
  <si>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</si>
  <si>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</si>
  <si>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</si>
  <si>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</si>
  <si>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</si>
  <si>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</si>
  <si>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</si>
  <si>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</si>
  <si>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</si>
  <si>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</si>
  <si>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</si>
  <si>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</si>
  <si>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</si>
  <si>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</si>
  <si>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</si>
  <si>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</si>
  <si>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</si>
  <si>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</si>
  <si>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</si>
  <si>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</si>
  <si>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</si>
  <si>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</si>
  <si>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</si>
  <si>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</si>
  <si>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</si>
  <si>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</si>
  <si>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</si>
  <si>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</si>
  <si>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</si>
  <si>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</si>
  <si>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</si>
  <si>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</si>
  <si>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</si>
  <si>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</si>
  <si>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</si>
  <si>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</si>
  <si>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</si>
  <si>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</si>
  <si>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</si>
  <si>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</si>
  <si>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</si>
  <si>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</si>
  <si>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</si>
  <si>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</si>
  <si>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</si>
  <si>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</si>
  <si>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</si>
  <si>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</si>
  <si>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</si>
  <si>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</si>
  <si>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</si>
  <si>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</si>
  <si>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</si>
  <si>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</si>
  <si>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</si>
  <si>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</si>
  <si>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</si>
  <si>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</si>
  <si>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</si>
  <si>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</si>
  <si>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</si>
  <si>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</si>
  <si>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</si>
  <si>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</si>
  <si>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</si>
  <si>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</si>
  <si>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</si>
  <si>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</si>
  <si>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</si>
  <si>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</si>
  <si>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</si>
  <si>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</si>
  <si>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</si>
  <si>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</si>
  <si>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</si>
  <si>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</si>
  <si>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</si>
  <si>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</si>
  <si>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</si>
  <si>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</si>
  <si>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</si>
  <si>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</si>
  <si>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</si>
  <si>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</si>
  <si>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</si>
  <si>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</si>
  <si>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</si>
  <si>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</si>
  <si>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</si>
  <si>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</si>
  <si>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</si>
  <si>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</si>
  <si>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</si>
  <si>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</si>
  <si>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</si>
  <si>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</si>
  <si>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</si>
  <si>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</si>
  <si>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</si>
  <si>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</si>
  <si>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</si>
  <si>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</si>
  <si>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</si>
  <si>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</si>
  <si>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</si>
  <si>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</si>
  <si>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</si>
  <si>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</si>
  <si>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</si>
  <si>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</si>
  <si>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</si>
  <si>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</si>
  <si>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</si>
  <si>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</si>
  <si>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</si>
  <si>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</si>
  <si>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</si>
  <si>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</si>
  <si>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</si>
  <si>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</si>
  <si>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</si>
  <si>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</si>
  <si>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</si>
  <si>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</si>
  <si>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</si>
  <si>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</si>
  <si>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</si>
  <si>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</si>
  <si>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</si>
  <si>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</si>
  <si>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</si>
  <si>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</si>
  <si>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</si>
  <si>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</si>
  <si>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</si>
  <si>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</si>
  <si>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</si>
  <si>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</si>
  <si>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</si>
  <si>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</si>
  <si>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</si>
  <si>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</si>
  <si>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</si>
  <si>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</si>
  <si>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</si>
  <si>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</si>
  <si>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</si>
  <si>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</si>
  <si>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</si>
  <si>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</si>
  <si>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</si>
  <si>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</si>
  <si>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</si>
  <si>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</si>
  <si>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</si>
  <si>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</si>
  <si>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</si>
  <si>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</si>
  <si>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</si>
  <si>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</si>
  <si>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</si>
  <si>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</si>
  <si>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</si>
  <si>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</si>
  <si>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</si>
  <si>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</si>
  <si>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</si>
  <si>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</si>
  <si>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</si>
  <si>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</si>
  <si>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</si>
  <si>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</si>
  <si>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</si>
  <si>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</si>
  <si>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</si>
  <si>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</si>
  <si>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</si>
  <si>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</si>
  <si>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</si>
  <si>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</si>
  <si>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</si>
  <si>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</si>
  <si>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</si>
  <si>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</si>
  <si>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</si>
  <si>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</si>
  <si>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</si>
  <si>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</si>
  <si>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</si>
  <si>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</si>
  <si>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</si>
  <si>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</si>
  <si>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</si>
  <si>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</si>
  <si>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</si>
  <si>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</si>
  <si>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</si>
  <si>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</si>
  <si>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</si>
  <si>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</si>
  <si>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</si>
  <si>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</si>
  <si>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</si>
  <si>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</si>
  <si>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</si>
  <si>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</si>
  <si>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</si>
  <si>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</si>
  <si>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</si>
  <si>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</si>
  <si>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</si>
  <si>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</si>
  <si>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</si>
  <si>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</si>
  <si>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</si>
  <si>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</si>
  <si>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</si>
  <si>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</si>
  <si>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</si>
  <si>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</si>
  <si>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</si>
  <si>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</si>
  <si>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</si>
  <si>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</si>
  <si>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</si>
  <si>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</si>
  <si>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</si>
  <si>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</si>
  <si>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</si>
  <si>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</si>
  <si>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</si>
  <si>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</si>
  <si>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</si>
  <si>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</si>
  <si>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</si>
  <si>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</si>
  <si>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</si>
  <si>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</si>
  <si>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</si>
  <si>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</si>
  <si>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</si>
  <si>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</si>
  <si>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</si>
  <si>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</si>
  <si>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</si>
  <si>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</si>
  <si>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</si>
  <si>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</si>
  <si>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</si>
  <si>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</si>
  <si>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</si>
  <si>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</si>
  <si>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</si>
  <si>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</si>
  <si>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</si>
  <si>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</si>
  <si>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</si>
  <si>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</si>
  <si>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</si>
  <si>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</si>
  <si>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</si>
  <si>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</si>
  <si>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</si>
  <si>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</si>
  <si>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</si>
  <si>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</si>
  <si>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</si>
  <si>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</si>
  <si>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</si>
  <si>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</si>
  <si>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</si>
  <si>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</si>
  <si>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</si>
  <si>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</si>
  <si>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</si>
  <si>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</si>
  <si>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</si>
  <si>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</si>
  <si>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</si>
  <si>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</si>
  <si>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</si>
  <si>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</si>
  <si>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</si>
  <si>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</si>
  <si>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</si>
  <si>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</si>
  <si>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</si>
  <si>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</si>
  <si>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</si>
  <si>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</si>
  <si>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</si>
  <si>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</si>
  <si>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</si>
  <si>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</si>
  <si>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</si>
  <si>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</si>
  <si>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</si>
  <si>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</si>
  <si>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</si>
  <si>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</si>
  <si>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</si>
  <si>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</si>
  <si>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</si>
  <si>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</si>
  <si>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</si>
  <si>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</si>
  <si>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</si>
  <si>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</si>
  <si>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</si>
  <si>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</si>
  <si>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</si>
  <si>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</si>
  <si>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</si>
  <si>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</si>
  <si>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</si>
  <si>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</si>
  <si>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</si>
  <si>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</si>
  <si>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</si>
  <si>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</si>
  <si>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</si>
  <si>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</si>
  <si>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</si>
  <si>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</si>
  <si>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</si>
  <si>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</si>
  <si>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</si>
  <si>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</si>
  <si>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</si>
  <si>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</si>
  <si>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</si>
  <si>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</si>
  <si>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</si>
  <si>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</si>
  <si>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</si>
  <si>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</si>
  <si>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</si>
  <si>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</si>
  <si>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</si>
  <si>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</si>
  <si>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</si>
  <si>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</si>
  <si>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</si>
  <si>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</si>
  <si>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</si>
  <si>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</si>
  <si>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</si>
  <si>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</si>
  <si>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</si>
  <si>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</si>
  <si>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</si>
  <si>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</si>
  <si>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</si>
  <si>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</si>
  <si>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</si>
  <si>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</si>
  <si>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</si>
  <si>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</si>
  <si>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</si>
  <si>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</si>
  <si>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</si>
  <si>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</si>
  <si>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</si>
  <si>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</si>
  <si>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</si>
  <si>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</si>
  <si>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</si>
  <si>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</si>
  <si>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</si>
  <si>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</si>
  <si>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</si>
  <si>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</si>
  <si>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</si>
  <si>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</si>
  <si>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</si>
  <si>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</si>
  <si>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</si>
  <si>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</si>
  <si>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</si>
  <si>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</si>
  <si>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</si>
  <si>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</si>
  <si>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</si>
  <si>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</si>
  <si>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</si>
  <si>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</si>
  <si>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</si>
  <si>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</si>
  <si>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</si>
  <si>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</si>
  <si>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</si>
  <si>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</si>
  <si>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</si>
  <si>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</si>
  <si>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</si>
  <si>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</si>
  <si>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</si>
  <si>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</si>
  <si>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</si>
  <si>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</si>
  <si>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</si>
  <si>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</si>
  <si>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</si>
  <si>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</si>
  <si>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</si>
  <si>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</si>
  <si>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</si>
  <si>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</si>
  <si>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</si>
  <si>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</si>
  <si>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</si>
  <si>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</si>
  <si>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</si>
  <si>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</si>
  <si>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</si>
  <si>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</si>
  <si>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</si>
  <si>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</si>
  <si>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</si>
  <si>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</si>
  <si>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</si>
  <si>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</si>
  <si>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</si>
  <si>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</si>
  <si>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</si>
  <si>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</si>
  <si>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</si>
  <si>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</si>
  <si>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</si>
  <si>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</si>
  <si>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</si>
  <si>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</si>
  <si>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</si>
  <si>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</si>
  <si>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</si>
  <si>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</si>
  <si>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</si>
  <si>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</si>
  <si>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</si>
  <si>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</si>
  <si>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</si>
  <si>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</si>
  <si>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</si>
  <si>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</si>
  <si>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</si>
  <si>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</si>
  <si>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</si>
  <si>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</si>
  <si>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</si>
  <si>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</si>
  <si>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</si>
  <si>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</si>
  <si>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</si>
  <si>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</si>
  <si>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</si>
  <si>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</si>
  <si>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</si>
  <si>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</si>
  <si>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</si>
  <si>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</si>
  <si>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</si>
  <si>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</si>
  <si>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</si>
  <si>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</si>
  <si>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</si>
  <si>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</si>
  <si>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</si>
  <si>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</si>
  <si>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</si>
  <si>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</si>
  <si>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</si>
  <si>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</si>
  <si>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</si>
  <si>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</si>
  <si>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</si>
  <si>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</si>
  <si>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</si>
  <si>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</si>
  <si>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</si>
  <si>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</si>
  <si>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</si>
  <si>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</si>
  <si>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</si>
  <si>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</si>
  <si>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</si>
  <si>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</si>
  <si>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</si>
  <si>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</si>
  <si>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</si>
  <si>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</si>
  <si>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</si>
  <si>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</si>
  <si>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</si>
  <si>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</si>
  <si>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</si>
  <si>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</si>
  <si>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</si>
  <si>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</si>
  <si>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</si>
  <si>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</si>
  <si>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</si>
  <si>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</si>
  <si>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</si>
  <si>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</si>
  <si>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</si>
  <si>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</si>
  <si>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</si>
  <si>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</si>
  <si>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</si>
  <si>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</si>
  <si>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</si>
  <si>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</si>
  <si>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</si>
  <si>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</si>
  <si>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</si>
  <si>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</si>
  <si>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</si>
  <si>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</si>
  <si>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</si>
  <si>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</si>
  <si>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</si>
  <si>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</si>
  <si>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</si>
  <si>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</si>
  <si>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</si>
  <si>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</si>
  <si>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</si>
  <si>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</si>
  <si>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</si>
  <si>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</si>
  <si>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</si>
  <si>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</si>
  <si>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</si>
  <si>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</si>
  <si>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</si>
  <si>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</si>
  <si>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</si>
  <si>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</si>
  <si>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</si>
  <si>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</si>
  <si>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</si>
  <si>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</si>
  <si>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</si>
  <si>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</si>
  <si>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</si>
  <si>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</si>
  <si>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</si>
  <si>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</si>
  <si>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</si>
  <si>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</si>
  <si>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</si>
  <si>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</si>
  <si>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</si>
  <si>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</si>
  <si>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</si>
  <si>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</si>
  <si>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</si>
  <si>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</si>
  <si>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</si>
  <si>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</si>
  <si>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</si>
  <si>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</si>
  <si>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</si>
  <si>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</si>
  <si>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</si>
  <si>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</si>
  <si>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</si>
  <si>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</si>
  <si>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</si>
  <si>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</si>
  <si>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</si>
  <si>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</si>
  <si>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</si>
  <si>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</si>
  <si>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</si>
  <si>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</si>
  <si>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</si>
  <si>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</si>
  <si>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</si>
  <si>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</si>
  <si>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</si>
  <si>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</si>
  <si>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</si>
  <si>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</si>
  <si>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</si>
  <si>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</si>
  <si>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</si>
  <si>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</si>
  <si>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</si>
  <si>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</si>
  <si>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</si>
  <si>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</si>
  <si>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</si>
  <si>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</si>
  <si>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</si>
  <si>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</si>
  <si>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</si>
  <si>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</si>
  <si>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</si>
  <si>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</si>
  <si>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</si>
  <si>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</si>
  <si>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</si>
  <si>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</si>
  <si>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</si>
  <si>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</si>
  <si>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</si>
  <si>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</si>
  <si>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</si>
  <si>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</si>
  <si>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</si>
  <si>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</si>
  <si>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</si>
  <si>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</si>
  <si>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</si>
  <si>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</si>
  <si>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</si>
  <si>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</si>
  <si>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</si>
  <si>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</si>
  <si>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</si>
  <si>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</si>
  <si>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</si>
  <si>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</si>
  <si>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</si>
  <si>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</si>
  <si>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</si>
  <si>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</si>
  <si>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</si>
  <si>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</si>
  <si>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</si>
  <si>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</si>
  <si>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</si>
  <si>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</si>
  <si>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</si>
  <si>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</si>
  <si>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</si>
  <si>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</si>
  <si>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</si>
  <si>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</si>
  <si>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</si>
  <si>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</si>
  <si>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</si>
  <si>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</si>
  <si>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</si>
  <si>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</si>
  <si>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</si>
  <si>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</si>
  <si>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</si>
  <si>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</si>
  <si>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</si>
  <si>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</si>
  <si>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</si>
  <si>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</si>
  <si>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</si>
  <si>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</si>
  <si>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</si>
  <si>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</si>
  <si>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</si>
  <si>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</si>
  <si>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</si>
  <si>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</si>
  <si>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</si>
  <si>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</si>
  <si>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</si>
  <si>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</si>
  <si>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</si>
  <si>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</si>
  <si>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</si>
  <si>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</si>
  <si>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</si>
  <si>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</si>
  <si>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</si>
  <si>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</si>
  <si>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</si>
  <si>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</si>
  <si>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</si>
  <si>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</si>
  <si>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</si>
  <si>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</si>
  <si>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</si>
  <si>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</si>
  <si>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</si>
  <si>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</si>
  <si>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</si>
  <si>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</si>
  <si>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</si>
  <si>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</si>
  <si>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</si>
  <si>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</si>
  <si>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</si>
  <si>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</si>
  <si>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</si>
  <si>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</si>
  <si>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</si>
  <si>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</si>
  <si>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</si>
  <si>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</si>
  <si>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</si>
  <si>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</si>
  <si>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</si>
  <si>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</si>
  <si>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</si>
  <si>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</si>
  <si>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</si>
  <si>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</si>
  <si>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</si>
  <si>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</si>
  <si>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</si>
  <si>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</si>
  <si>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</si>
  <si>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</si>
  <si>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</si>
  <si>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</si>
  <si>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</si>
  <si>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</si>
  <si>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</si>
  <si>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</si>
  <si>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</si>
  <si>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</si>
  <si>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</si>
  <si>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</si>
  <si>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</si>
  <si>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</si>
  <si>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</si>
  <si>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</si>
  <si>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</si>
  <si>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</si>
  <si>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</si>
  <si>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</si>
  <si>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</si>
  <si>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</si>
  <si>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</si>
  <si>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</si>
  <si>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</si>
  <si>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</si>
  <si>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</si>
  <si>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</si>
  <si>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</si>
  <si>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</si>
  <si>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</si>
  <si>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</si>
  <si>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</si>
  <si>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</si>
  <si>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</si>
  <si>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</si>
  <si>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</si>
  <si>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</si>
  <si>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</si>
  <si>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</si>
  <si>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</si>
  <si>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</si>
  <si>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</si>
  <si>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</si>
  <si>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</si>
  <si>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</si>
  <si>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</si>
  <si>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</si>
  <si>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</si>
  <si>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</si>
  <si>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</si>
  <si>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</si>
  <si>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</si>
  <si>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</si>
  <si>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</si>
  <si>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</si>
  <si>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</si>
  <si>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</si>
  <si>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</si>
  <si>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</si>
  <si>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</si>
  <si>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</si>
  <si>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</si>
  <si>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</si>
  <si>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</si>
  <si>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</si>
  <si>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</si>
  <si>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</si>
  <si>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</si>
  <si>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</si>
  <si>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</si>
  <si>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</si>
  <si>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</si>
  <si>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</si>
  <si>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</si>
  <si>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</si>
  <si>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</si>
  <si>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</si>
  <si>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</si>
  <si>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</si>
  <si>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</si>
  <si>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</si>
  <si>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</si>
  <si>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</si>
  <si>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</si>
  <si>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</si>
  <si>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</si>
  <si>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</si>
  <si>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</si>
  <si>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</si>
  <si>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</si>
  <si>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</si>
  <si>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</si>
  <si>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</si>
  <si>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</si>
  <si>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</si>
  <si>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</si>
  <si>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</si>
  <si>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</si>
  <si>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</si>
  <si>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</si>
  <si>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</si>
  <si>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</si>
  <si>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</si>
  <si>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</si>
  <si>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</si>
  <si>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</si>
  <si>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</si>
  <si>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</si>
  <si>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</si>
  <si>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</si>
  <si>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</si>
  <si>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</si>
  <si>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</si>
  <si>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</si>
  <si>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</si>
  <si>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</si>
  <si>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</si>
  <si>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</si>
  <si>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</si>
  <si>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</si>
  <si>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</si>
  <si>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</si>
  <si>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</si>
  <si>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</si>
  <si>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</si>
  <si>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</si>
  <si>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</si>
  <si>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</si>
  <si>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</si>
  <si>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</si>
  <si>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</si>
  <si>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</si>
  <si>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</si>
  <si>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</si>
  <si>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</si>
  <si>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</si>
  <si>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</si>
  <si>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</si>
  <si>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</si>
  <si>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</si>
  <si>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</si>
  <si>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</si>
  <si>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</si>
  <si>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</si>
  <si>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</si>
  <si>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</si>
  <si>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</si>
  <si>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</si>
  <si>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</si>
  <si>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</si>
  <si>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</si>
  <si>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</si>
  <si>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</si>
  <si>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</si>
  <si>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</si>
  <si>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</si>
  <si>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</si>
  <si>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</si>
  <si>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</si>
  <si>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</si>
  <si>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</si>
  <si>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</si>
  <si>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</si>
  <si>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</si>
  <si>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</si>
  <si>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</si>
  <si>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</si>
  <si>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</si>
  <si>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</si>
  <si>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</si>
  <si>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</si>
  <si>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</si>
  <si>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</si>
  <si>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</si>
  <si>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</si>
  <si>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</si>
  <si>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</si>
  <si>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</si>
  <si>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</si>
  <si>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</si>
  <si>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</si>
  <si>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</si>
  <si>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</si>
  <si>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</si>
  <si>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</si>
  <si>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</si>
  <si>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</si>
  <si>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</si>
  <si>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</si>
  <si>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</si>
  <si>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</si>
  <si>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</si>
  <si>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</si>
  <si>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</si>
  <si>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</si>
  <si>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</si>
  <si>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</si>
  <si>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</si>
  <si>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</si>
  <si>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</si>
  <si>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</si>
  <si>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</si>
  <si>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</si>
  <si>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</si>
  <si>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</si>
  <si>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</si>
  <si>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</si>
  <si>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</si>
  <si>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</si>
  <si>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</si>
  <si>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</si>
  <si>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</si>
  <si>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</si>
  <si>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</si>
  <si>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</si>
  <si>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</si>
  <si>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</si>
  <si>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</si>
  <si>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</si>
  <si>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</si>
  <si>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</si>
  <si>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</si>
  <si>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</si>
  <si>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</si>
  <si>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</si>
  <si>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</si>
  <si>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</si>
  <si>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</si>
  <si>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</si>
  <si>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</si>
  <si>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</si>
  <si>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</si>
  <si>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</si>
  <si>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</si>
  <si>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</si>
  <si>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</si>
  <si>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</si>
  <si>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</si>
  <si>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</si>
  <si>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</si>
  <si>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</si>
  <si>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</si>
  <si>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</si>
  <si>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</si>
  <si>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</si>
  <si>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</si>
  <si>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</si>
  <si>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</si>
  <si>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</si>
  <si>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</si>
  <si>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</si>
  <si>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</si>
  <si>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</si>
  <si>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</si>
  <si>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</si>
  <si>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</si>
  <si>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</si>
  <si>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</si>
  <si>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</si>
  <si>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</si>
  <si>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</si>
  <si>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</si>
  <si>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</si>
  <si>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</si>
  <si>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</si>
  <si>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</si>
  <si>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</si>
  <si>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</si>
  <si>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</si>
  <si>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</si>
  <si>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</si>
  <si>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</si>
  <si>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</si>
  <si>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</si>
  <si>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</si>
  <si>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</si>
  <si>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</si>
  <si>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</si>
  <si>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</si>
  <si>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</si>
  <si>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</si>
  <si>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</si>
  <si>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</si>
  <si>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</si>
  <si>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</si>
  <si>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</si>
  <si>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</si>
  <si>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</si>
  <si>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</si>
  <si>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</si>
  <si>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</si>
  <si>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</si>
  <si>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</si>
  <si>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</si>
  <si>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</si>
  <si>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</si>
  <si>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</si>
  <si>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</si>
  <si>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</si>
  <si>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</si>
  <si>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</si>
  <si>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</si>
  <si>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</si>
  <si>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</si>
  <si>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</si>
  <si>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</si>
  <si>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</si>
  <si>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</si>
  <si>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</si>
  <si>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</si>
  <si>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</si>
  <si>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</si>
  <si>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</si>
  <si>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</si>
  <si>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</si>
  <si>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</si>
  <si>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</si>
  <si>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</si>
  <si>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</si>
  <si>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</si>
  <si>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</si>
  <si>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</si>
  <si>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</si>
  <si>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</si>
  <si>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</si>
  <si>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</si>
  <si>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</si>
  <si>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</si>
  <si>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</si>
  <si>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</si>
  <si>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</si>
  <si>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</si>
  <si>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</si>
  <si>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</si>
  <si>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</si>
  <si>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</si>
  <si>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</si>
  <si>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</si>
  <si>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</si>
  <si>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</si>
  <si>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</si>
  <si>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</si>
  <si>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</si>
  <si>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</si>
  <si>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</si>
  <si>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</si>
  <si>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</si>
  <si>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</si>
  <si>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</si>
  <si>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</si>
  <si>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</si>
  <si>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</si>
  <si>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</si>
  <si>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</si>
  <si>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</si>
  <si>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</si>
  <si>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</si>
  <si>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</si>
  <si>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</si>
  <si>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</si>
  <si>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</si>
  <si>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</si>
  <si>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</si>
  <si>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</si>
  <si>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</si>
  <si>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</si>
  <si>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</si>
  <si>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</si>
  <si>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</si>
  <si>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</si>
  <si>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</si>
  <si>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</si>
  <si>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</si>
  <si>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</si>
  <si>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</si>
  <si>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</si>
  <si>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</si>
  <si>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</si>
  <si>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</si>
  <si>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</si>
  <si>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</si>
  <si>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</si>
  <si>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</si>
  <si>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</si>
  <si>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</si>
  <si>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</si>
  <si>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</si>
  <si>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</si>
  <si>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</si>
  <si>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</si>
  <si>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</si>
  <si>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</si>
  <si>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</si>
  <si>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</si>
  <si>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</si>
  <si>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</si>
  <si>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</si>
  <si>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</si>
  <si>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</si>
  <si>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</si>
  <si>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</si>
  <si>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</si>
  <si>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</si>
  <si>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</si>
  <si>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</si>
  <si>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</si>
  <si>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</si>
  <si>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</si>
  <si>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</si>
  <si>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</si>
  <si>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</si>
  <si>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</si>
  <si>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</si>
  <si>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</si>
  <si>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</si>
  <si>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</si>
  <si>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</si>
  <si>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</si>
  <si>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</si>
  <si>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</si>
  <si>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</si>
  <si>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</si>
  <si>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</si>
  <si>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</si>
  <si>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</si>
  <si>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</si>
  <si>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</si>
  <si>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</si>
  <si>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</si>
  <si>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</si>
  <si>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</si>
  <si>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</si>
  <si>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</si>
  <si>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</si>
  <si>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</si>
  <si>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</si>
  <si>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</si>
  <si>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</si>
  <si>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</si>
  <si>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</si>
  <si>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</si>
  <si>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</si>
  <si>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</si>
  <si>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</si>
  <si>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</si>
  <si>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</si>
  <si>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</si>
  <si>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</si>
  <si>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</si>
  <si>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</si>
  <si>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</si>
  <si>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</si>
  <si>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</si>
  <si>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</si>
  <si>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</si>
  <si>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</si>
  <si>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</si>
  <si>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</si>
  <si>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</si>
  <si>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</si>
  <si>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</si>
  <si>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</si>
  <si>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</si>
  <si>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</si>
  <si>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</si>
  <si>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</si>
  <si>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</si>
  <si>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</si>
  <si>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</si>
  <si>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</si>
  <si>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</si>
  <si>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</si>
  <si>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</si>
  <si>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</si>
  <si>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</si>
  <si>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</si>
  <si>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</si>
  <si>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</si>
  <si>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</si>
  <si>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</si>
  <si>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</si>
  <si>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</si>
  <si>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</si>
  <si>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</si>
  <si>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</si>
  <si>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</si>
  <si>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</si>
  <si>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</si>
  <si>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</si>
  <si>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</si>
  <si>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</si>
  <si>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</si>
  <si>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</si>
  <si>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</si>
  <si>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</si>
  <si>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</si>
  <si>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</si>
  <si>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</si>
  <si>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</si>
  <si>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</si>
  <si>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</si>
  <si>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</si>
  <si>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</si>
  <si>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</si>
  <si>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</si>
  <si>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</si>
  <si>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</si>
  <si>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</si>
  <si>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</si>
  <si>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</si>
  <si>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</si>
  <si>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</si>
  <si>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</si>
  <si>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</si>
  <si>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</si>
  <si>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</si>
  <si>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</si>
  <si>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</si>
  <si>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</si>
  <si>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</si>
  <si>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</si>
  <si>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</si>
  <si>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</si>
  <si>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</si>
  <si>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</si>
  <si>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</si>
  <si>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</si>
  <si>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</si>
  <si>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</si>
  <si>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</si>
  <si>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</si>
  <si>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</si>
  <si>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</si>
  <si>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</si>
  <si>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</si>
  <si>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</si>
  <si>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</si>
  <si>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</si>
  <si>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</si>
  <si>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</si>
  <si>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</si>
  <si>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</si>
  <si>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</si>
  <si>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</si>
  <si>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</si>
  <si>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</si>
  <si>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</si>
  <si>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</si>
  <si>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</si>
  <si>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</si>
  <si>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</si>
  <si>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</si>
  <si>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</si>
  <si>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</si>
  <si>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</si>
  <si>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</si>
  <si>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</si>
  <si>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</si>
  <si>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</si>
  <si>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</si>
  <si>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</si>
  <si>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</si>
  <si>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</si>
  <si>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</si>
  <si>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</si>
  <si>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</si>
  <si>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</si>
  <si>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</si>
  <si>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</si>
  <si>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</si>
  <si>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</si>
  <si>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</si>
  <si>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</si>
  <si>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</si>
  <si>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</si>
  <si>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</si>
  <si>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</si>
  <si>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</si>
  <si>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</si>
  <si>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</si>
  <si>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</si>
  <si>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</si>
  <si>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</si>
  <si>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</si>
  <si>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</si>
  <si>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</si>
  <si>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</si>
  <si>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</si>
  <si>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</si>
  <si>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</si>
  <si>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</si>
  <si>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</si>
  <si>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</si>
  <si>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</si>
  <si>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</si>
  <si>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</si>
  <si>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</si>
  <si>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</si>
  <si>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</si>
  <si>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</si>
  <si>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</si>
  <si>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</si>
  <si>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</si>
  <si>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</si>
  <si>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</si>
  <si>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</si>
  <si>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</si>
  <si>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</si>
  <si>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</si>
  <si>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</si>
  <si>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</si>
  <si>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</si>
  <si>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</si>
  <si>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</si>
  <si>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</si>
  <si>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</si>
  <si>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</si>
  <si>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</si>
  <si>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</si>
  <si>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</si>
  <si>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</si>
  <si>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</si>
  <si>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</si>
  <si>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</si>
  <si>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</si>
  <si>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</si>
  <si>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</si>
  <si>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</si>
  <si>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</si>
  <si>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</si>
  <si>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</si>
  <si>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</si>
  <si>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</si>
  <si>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</si>
  <si>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</si>
  <si>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</si>
  <si>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</si>
  <si>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</si>
  <si>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</si>
  <si>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</si>
  <si>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</si>
  <si>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</si>
  <si>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</si>
  <si>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</si>
  <si>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</si>
  <si>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</si>
  <si>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</si>
  <si>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</si>
  <si>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</si>
  <si>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</si>
  <si>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</si>
  <si>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</si>
  <si>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</si>
  <si>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</si>
  <si>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</si>
  <si>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</si>
  <si>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</si>
  <si>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</si>
  <si>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</si>
  <si>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</si>
  <si>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</si>
  <si>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</si>
  <si>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</si>
  <si>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</si>
  <si>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</si>
  <si>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</si>
  <si>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</si>
  <si>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</si>
  <si>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</si>
  <si>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</si>
  <si>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</si>
  <si>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</si>
  <si>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</si>
  <si>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</si>
  <si>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</si>
  <si>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</si>
  <si>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</si>
  <si>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</si>
  <si>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</si>
  <si>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</si>
  <si>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</si>
  <si>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</si>
  <si>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</si>
  <si>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</si>
  <si>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</si>
  <si>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</si>
  <si>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</si>
  <si>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</si>
  <si>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</si>
  <si>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</si>
  <si>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</si>
  <si>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</si>
  <si>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</si>
  <si>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</si>
  <si>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</si>
  <si>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</si>
  <si>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</si>
  <si>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</si>
  <si>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</si>
  <si>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</si>
  <si>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</si>
  <si>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</si>
  <si>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</si>
  <si>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</si>
  <si>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</si>
  <si>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</si>
  <si>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</si>
  <si>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</si>
  <si>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</si>
  <si>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</si>
  <si>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</si>
  <si>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</si>
  <si>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</si>
  <si>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</si>
  <si>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</si>
  <si>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</si>
  <si>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</si>
  <si>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</si>
  <si>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</si>
  <si>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</si>
  <si>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</si>
  <si>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</si>
  <si>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</si>
  <si>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</si>
  <si>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</si>
  <si>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</si>
  <si>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</si>
  <si>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</si>
  <si>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</si>
  <si>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</si>
  <si>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</si>
  <si>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</si>
  <si>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</si>
  <si>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</si>
  <si>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</si>
  <si>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</si>
  <si>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</si>
  <si>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</si>
  <si>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</si>
  <si>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</si>
  <si>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</si>
  <si>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</si>
  <si>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</si>
  <si>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</si>
  <si>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</si>
  <si>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</si>
  <si>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</si>
  <si>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</si>
  <si>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</si>
  <si>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</si>
  <si>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</si>
  <si>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</si>
  <si>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</si>
  <si>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</si>
  <si>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</si>
  <si>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</si>
  <si>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</si>
  <si>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</si>
  <si>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</si>
  <si>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</si>
  <si>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</si>
  <si>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</si>
  <si>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</si>
  <si>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</si>
  <si>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</si>
  <si>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</si>
  <si>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</si>
  <si>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</si>
  <si>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</si>
  <si>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</si>
  <si>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</si>
  <si>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</si>
  <si>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</si>
  <si>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</si>
  <si>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</si>
  <si>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</si>
  <si>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</si>
  <si>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</si>
  <si>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</si>
  <si>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</si>
  <si>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</si>
  <si>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</si>
  <si>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</si>
  <si>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</si>
  <si>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</si>
  <si>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</si>
  <si>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</si>
  <si>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</si>
  <si>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</si>
  <si>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</si>
  <si>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</si>
  <si>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</si>
  <si>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</si>
  <si>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</si>
  <si>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</si>
  <si>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</si>
  <si>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</si>
  <si>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</si>
  <si>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</si>
  <si>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</si>
  <si>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</si>
  <si>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</si>
  <si>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</si>
  <si>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</si>
  <si>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</si>
  <si>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</si>
  <si>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</si>
  <si>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</si>
  <si>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</si>
  <si>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</si>
  <si>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</si>
  <si>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</si>
  <si>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</si>
  <si>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</si>
  <si>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</si>
  <si>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</si>
  <si>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</si>
  <si>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</si>
  <si>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</si>
  <si>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</si>
  <si>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</si>
  <si>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</si>
  <si>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</si>
  <si>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</si>
  <si>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</si>
  <si>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</si>
  <si>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</si>
  <si>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</si>
  <si>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</si>
  <si>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</si>
  <si>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</si>
  <si>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</si>
  <si>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</si>
  <si>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</si>
  <si>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</si>
  <si>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</si>
  <si>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</si>
  <si>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</si>
  <si>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</si>
  <si>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</si>
  <si>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</si>
  <si>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</si>
  <si>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</si>
  <si>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</si>
  <si>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</si>
  <si>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</si>
  <si>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</si>
  <si>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</si>
  <si>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</si>
  <si>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</si>
  <si>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</si>
  <si>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</si>
  <si>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</si>
  <si>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</si>
  <si>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</si>
  <si>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</si>
  <si>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</si>
  <si>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</si>
  <si>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</si>
  <si>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</si>
  <si>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</si>
  <si>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</si>
  <si>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</si>
  <si>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</si>
  <si>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</si>
  <si>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</si>
  <si>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</si>
  <si>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</si>
  <si>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</si>
  <si>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</si>
  <si>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</si>
  <si>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</si>
  <si>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</si>
  <si>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</si>
  <si>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</si>
  <si>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</si>
  <si>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</si>
  <si>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</si>
  <si>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</si>
  <si>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</si>
  <si>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</si>
  <si>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</si>
  <si>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</si>
  <si>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</si>
  <si>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</si>
  <si>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</si>
  <si>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</si>
  <si>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</si>
  <si>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</si>
  <si>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</si>
  <si>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</si>
  <si>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</si>
  <si>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</si>
  <si>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</si>
  <si>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</si>
  <si>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</si>
  <si>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</si>
  <si>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</si>
  <si>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</si>
  <si>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</si>
  <si>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</si>
  <si>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</si>
  <si>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</si>
  <si>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</si>
  <si>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</si>
  <si>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</si>
  <si>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</si>
  <si>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</si>
  <si>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</si>
  <si>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</si>
  <si>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</si>
  <si>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</si>
  <si>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</si>
  <si>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</si>
  <si>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</si>
  <si>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</si>
  <si>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</si>
  <si>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</si>
  <si>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</si>
  <si>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</si>
  <si>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</si>
  <si>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</si>
  <si>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</si>
  <si>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</si>
  <si>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</si>
  <si>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</si>
  <si>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</si>
  <si>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</si>
  <si>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</si>
  <si>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</si>
  <si>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</si>
  <si>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</si>
  <si>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</si>
  <si>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</si>
  <si>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</si>
  <si>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</si>
  <si>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</si>
  <si>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</si>
  <si>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</si>
  <si>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</si>
  <si>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</si>
  <si>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</si>
  <si>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</si>
  <si>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</si>
  <si>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</si>
  <si>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</si>
  <si>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</si>
  <si>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</si>
  <si>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</si>
  <si>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</si>
  <si>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</si>
  <si>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</si>
  <si>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</si>
  <si>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</si>
  <si>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</si>
  <si>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</si>
  <si>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</si>
  <si>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</si>
  <si>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</si>
  <si>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</si>
  <si>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</si>
  <si>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</si>
  <si>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</si>
  <si>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</si>
  <si>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</si>
  <si>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</si>
  <si>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</si>
  <si>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</si>
  <si>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</si>
  <si>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</si>
  <si>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</si>
  <si>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</si>
  <si>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</si>
  <si>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</si>
  <si>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</si>
  <si>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</si>
  <si>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</si>
  <si>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</si>
  <si>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</si>
  <si>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</si>
  <si>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</si>
  <si>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</si>
  <si>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</si>
  <si>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</si>
  <si>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</si>
  <si>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</si>
  <si>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</si>
  <si>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</si>
  <si>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</si>
  <si>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</si>
  <si>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</si>
  <si>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</si>
  <si>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</si>
  <si>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</si>
  <si>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</si>
  <si>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</si>
  <si>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</si>
  <si>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</si>
  <si>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</si>
  <si>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</si>
  <si>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</si>
  <si>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</si>
  <si>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</si>
  <si>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</si>
  <si>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</si>
  <si>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</si>
  <si>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</si>
  <si>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</si>
  <si>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</si>
  <si>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</si>
  <si>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</si>
  <si>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</si>
  <si>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</si>
  <si>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</si>
  <si>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</si>
  <si>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</si>
  <si>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</si>
  <si>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</si>
  <si>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</si>
  <si>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</si>
  <si>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</si>
  <si>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</si>
  <si>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</si>
  <si>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</si>
  <si>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</si>
  <si>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</si>
  <si>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</si>
  <si>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</si>
  <si>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</si>
  <si>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</si>
  <si>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</si>
  <si>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</si>
  <si>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</si>
  <si>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</si>
  <si>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</si>
  <si>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</si>
  <si>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</si>
  <si>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</si>
  <si>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</si>
  <si>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</si>
  <si>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</si>
  <si>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</si>
  <si>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</si>
  <si>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</si>
  <si>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</si>
  <si>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</si>
  <si>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</si>
  <si>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</si>
  <si>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</si>
  <si>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</si>
  <si>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</si>
  <si>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</si>
  <si>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</si>
  <si>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</si>
  <si>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</si>
  <si>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</si>
  <si>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</si>
  <si>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</si>
  <si>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</si>
  <si>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</si>
  <si>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</si>
  <si>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</si>
  <si>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</si>
  <si>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</si>
  <si>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</si>
  <si>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</si>
  <si>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</si>
  <si>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</si>
  <si>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</si>
  <si>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</si>
  <si>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</si>
  <si>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</si>
  <si>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</si>
  <si>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</si>
  <si>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</si>
  <si>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</si>
  <si>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</si>
  <si>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</si>
  <si>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</si>
  <si>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</si>
  <si>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</si>
  <si>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</si>
  <si>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</si>
  <si>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</si>
  <si>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</si>
  <si>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</si>
  <si>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</si>
  <si>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</si>
  <si>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</si>
  <si>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</si>
  <si>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</si>
  <si>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</si>
  <si>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</si>
  <si>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</si>
  <si>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</si>
  <si>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</si>
  <si>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</si>
  <si>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</si>
  <si>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</si>
  <si>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</si>
  <si>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</si>
  <si>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</si>
  <si>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</si>
  <si>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</si>
  <si>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</si>
  <si>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</si>
  <si>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</si>
  <si>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</si>
  <si>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</si>
  <si>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</si>
  <si>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</si>
  <si>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</si>
  <si>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</si>
  <si>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</si>
  <si>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</si>
  <si>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</si>
  <si>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</si>
  <si>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</si>
  <si>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</si>
  <si>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</si>
  <si>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</si>
  <si>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</si>
  <si>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</si>
  <si>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</si>
  <si>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</si>
  <si>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</si>
  <si>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</si>
  <si>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</si>
  <si>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</si>
  <si>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</si>
  <si>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</si>
  <si>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</si>
  <si>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</si>
  <si>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</si>
  <si>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</si>
  <si>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</si>
  <si>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</si>
  <si>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</si>
  <si>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</si>
  <si>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</si>
  <si>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</si>
  <si>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</si>
  <si>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</si>
  <si>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</si>
  <si>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</si>
  <si>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</si>
  <si>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</si>
  <si>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</si>
  <si>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</si>
  <si>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</si>
  <si>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</si>
  <si>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</si>
  <si>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</si>
  <si>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</si>
  <si>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</si>
  <si>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</si>
  <si>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</si>
  <si>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</si>
  <si>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</si>
  <si>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</si>
  <si>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</si>
  <si>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</si>
  <si>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</si>
  <si>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</si>
  <si>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</si>
  <si>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</si>
  <si>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</si>
  <si>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</si>
  <si>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</si>
  <si>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</si>
  <si>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</si>
  <si>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</si>
  <si>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</si>
  <si>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</si>
  <si>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</si>
  <si>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</si>
  <si>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</si>
  <si>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</si>
  <si>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</si>
  <si>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</si>
  <si>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</si>
  <si>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</si>
  <si>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</si>
  <si>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</si>
  <si>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</si>
  <si>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</si>
  <si>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</si>
  <si>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</si>
  <si>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</si>
  <si>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</si>
  <si>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</si>
  <si>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</si>
  <si>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</si>
  <si>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</si>
  <si>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</si>
  <si>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</si>
  <si>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</si>
  <si>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</si>
  <si>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</si>
  <si>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</si>
  <si>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</si>
  <si>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</si>
  <si>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</si>
  <si>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</si>
  <si>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</si>
  <si>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</si>
  <si>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</si>
  <si>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</si>
  <si>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</si>
  <si>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</si>
  <si>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</si>
  <si>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</si>
  <si>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</si>
  <si>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</si>
  <si>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</si>
  <si>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</si>
  <si>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</si>
  <si>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</si>
  <si>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</si>
  <si>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</si>
  <si>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</si>
  <si>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</si>
  <si>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</si>
  <si>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</si>
  <si>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</si>
  <si>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</si>
  <si>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</si>
  <si>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</si>
  <si>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</si>
  <si>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</si>
  <si>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</si>
  <si>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</si>
  <si>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</si>
  <si>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</si>
  <si>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</si>
  <si>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</si>
  <si>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</si>
  <si>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</si>
  <si>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</si>
  <si>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</si>
  <si>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</si>
  <si>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</si>
  <si>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</si>
  <si>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</si>
  <si>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</si>
  <si>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</si>
  <si>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</si>
  <si>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</si>
  <si>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</si>
  <si>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</si>
  <si>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</si>
  <si>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</si>
  <si>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</si>
  <si>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</si>
  <si>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</si>
  <si>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</si>
  <si>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</si>
  <si>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</si>
  <si>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</si>
  <si>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</si>
  <si>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</si>
  <si>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</si>
  <si>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</si>
  <si>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</si>
  <si>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</si>
  <si>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</si>
  <si>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</si>
  <si>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</si>
  <si>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</si>
  <si>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</si>
  <si>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</si>
  <si>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</si>
  <si>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</si>
  <si>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</si>
  <si>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</si>
  <si>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</si>
  <si>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</si>
  <si>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</si>
  <si>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</si>
  <si>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</si>
  <si>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</si>
  <si>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</si>
  <si>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</si>
  <si>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</si>
  <si>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</si>
  <si>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</si>
  <si>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</si>
  <si>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</si>
  <si>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</si>
  <si>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</si>
  <si>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</si>
  <si>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</si>
  <si>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</si>
  <si>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</si>
  <si>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</si>
  <si>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</si>
  <si>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</si>
  <si>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</si>
  <si>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</si>
  <si>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</si>
  <si>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</si>
  <si>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</si>
  <si>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</si>
  <si>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</si>
  <si>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</si>
  <si>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</si>
  <si>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</si>
  <si>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</si>
  <si>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</si>
  <si>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</si>
  <si>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</si>
  <si>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</si>
  <si>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</si>
  <si>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</si>
  <si>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</si>
  <si>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</si>
  <si>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</si>
  <si>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</si>
  <si>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</si>
  <si>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</si>
  <si>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</si>
  <si>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</si>
  <si>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</si>
  <si>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</si>
  <si>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</si>
  <si>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</si>
  <si>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</si>
  <si>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</si>
  <si>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</si>
  <si>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</si>
  <si>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</si>
  <si>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</si>
  <si>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</si>
  <si>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</si>
  <si>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</si>
  <si>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</si>
  <si>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</si>
  <si>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</si>
  <si>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</si>
  <si>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</si>
  <si>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</si>
  <si>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</si>
  <si>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</si>
  <si>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</si>
  <si>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</si>
  <si>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</si>
  <si>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</si>
  <si>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</si>
  <si>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</si>
  <si>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</si>
  <si>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</si>
  <si>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</si>
  <si>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</si>
  <si>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</si>
  <si>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</si>
  <si>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</si>
  <si>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</si>
  <si>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</si>
  <si>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</si>
  <si>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</si>
  <si>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</si>
  <si>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</si>
  <si>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</si>
  <si>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</si>
  <si>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</si>
  <si>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</si>
  <si>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</si>
  <si>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</si>
  <si>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</si>
  <si>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</si>
  <si>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</si>
  <si>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</si>
  <si>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</si>
  <si>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</si>
  <si>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</si>
  <si>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</si>
  <si>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</si>
  <si>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</si>
  <si>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</si>
  <si>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</si>
  <si>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</si>
  <si>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</si>
  <si>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</si>
  <si>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</si>
  <si>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</si>
  <si>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</si>
  <si>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</si>
  <si>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</si>
  <si>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</si>
  <si>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</si>
  <si>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</si>
  <si>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</si>
  <si>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</si>
  <si>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</si>
  <si>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</si>
  <si>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</si>
  <si>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</si>
  <si>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</si>
  <si>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</si>
  <si>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</si>
  <si>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</si>
  <si>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</si>
  <si>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</si>
  <si>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</si>
  <si>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</si>
  <si>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</si>
  <si>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</si>
  <si>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</si>
  <si>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</si>
  <si>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</si>
  <si>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</si>
  <si>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</si>
  <si>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</si>
  <si>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</si>
  <si>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</si>
  <si>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</si>
  <si>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</si>
  <si>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</si>
  <si>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</si>
  <si>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</si>
  <si>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</si>
  <si>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</si>
  <si>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</si>
  <si>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</si>
  <si>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</si>
  <si>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</si>
  <si>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</si>
  <si>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</si>
  <si>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</si>
  <si>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</si>
  <si>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</si>
  <si>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</si>
  <si>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</si>
  <si>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</si>
  <si>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</si>
  <si>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</si>
  <si>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</si>
  <si>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</si>
  <si>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</si>
  <si>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</si>
  <si>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</si>
  <si>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</si>
  <si>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</si>
  <si>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</si>
  <si>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</si>
  <si>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</si>
  <si>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</si>
  <si>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</si>
  <si>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</si>
  <si>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</si>
  <si>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</si>
  <si>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</si>
  <si>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</si>
  <si>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</si>
  <si>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</si>
  <si>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</si>
  <si>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</si>
  <si>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</si>
  <si>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</si>
  <si>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</si>
  <si>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</si>
  <si>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</si>
  <si>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</si>
  <si>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</si>
  <si>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</si>
  <si>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</si>
  <si>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</si>
  <si>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</si>
  <si>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</si>
  <si>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</si>
  <si>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</si>
  <si>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</si>
  <si>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</si>
  <si>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</si>
  <si>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</si>
  <si>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</si>
  <si>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</si>
  <si>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</si>
  <si>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</si>
  <si>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</si>
  <si>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</si>
  <si>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</si>
  <si>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</si>
  <si>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</si>
  <si>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</si>
  <si>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</si>
  <si>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</si>
  <si>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</si>
  <si>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</si>
  <si>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</si>
  <si>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</si>
  <si>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</si>
  <si>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</si>
  <si>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</si>
  <si>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</si>
  <si>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</si>
  <si>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</si>
  <si>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</si>
  <si>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</si>
  <si>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</si>
  <si>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</si>
  <si>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</si>
  <si>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</si>
  <si>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</si>
  <si>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</si>
  <si>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</si>
  <si>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</si>
  <si>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</si>
  <si>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</si>
  <si>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</si>
  <si>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</si>
  <si>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</si>
  <si>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</si>
  <si>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</si>
  <si>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</si>
  <si>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</si>
  <si>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</si>
  <si>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</si>
  <si>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</si>
  <si>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</si>
  <si>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</si>
  <si>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</si>
  <si>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</si>
  <si>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</si>
  <si>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</si>
  <si>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</si>
  <si>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</si>
  <si>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</si>
  <si>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</si>
  <si>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</si>
  <si>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</si>
  <si>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</si>
  <si>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</si>
  <si>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</si>
  <si>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</si>
  <si>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</si>
  <si>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</si>
  <si>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</si>
  <si>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</si>
  <si>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</si>
  <si>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</si>
  <si>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</si>
  <si>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</si>
  <si>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</si>
  <si>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</si>
  <si>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</si>
  <si>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</si>
  <si>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</si>
  <si>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</si>
  <si>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</si>
  <si>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</si>
  <si>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</si>
  <si>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</si>
  <si>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</si>
  <si>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</si>
  <si>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</si>
  <si>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</si>
  <si>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</si>
  <si>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</si>
  <si>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</si>
  <si>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</si>
  <si>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</si>
  <si>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</si>
  <si>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</si>
  <si>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</si>
  <si>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</si>
  <si>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</si>
  <si>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</si>
  <si>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</si>
  <si>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</si>
  <si>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</si>
  <si>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</si>
  <si>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</si>
  <si>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</si>
  <si>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</si>
  <si>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</si>
  <si>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</si>
  <si>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</si>
  <si>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</si>
  <si>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</si>
  <si>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</si>
  <si>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</si>
  <si>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</si>
  <si>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</si>
  <si>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</si>
  <si>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</si>
  <si>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</si>
  <si>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</si>
  <si>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</si>
  <si>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</si>
  <si>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</si>
  <si>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</si>
  <si>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</si>
  <si>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</si>
  <si>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</si>
  <si>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</si>
  <si>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</si>
  <si>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</si>
  <si>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</si>
  <si>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</si>
  <si>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</si>
  <si>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</si>
  <si>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</si>
  <si>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</si>
  <si>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</si>
  <si>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</si>
  <si>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</si>
  <si>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</si>
  <si>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</si>
  <si>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</si>
  <si>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</si>
  <si>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</si>
  <si>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</si>
  <si>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</si>
  <si>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</si>
  <si>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</si>
  <si>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</si>
  <si>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</si>
  <si>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</si>
  <si>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</si>
  <si>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</si>
  <si>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</si>
  <si>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</si>
  <si>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</si>
  <si>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</si>
  <si>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</si>
  <si>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</si>
  <si>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</si>
  <si>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</si>
  <si>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</si>
  <si>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</si>
  <si>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</si>
  <si>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</si>
  <si>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</si>
  <si>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</si>
  <si>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</si>
  <si>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</si>
  <si>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</si>
  <si>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</si>
  <si>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</si>
  <si>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</si>
  <si>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</si>
  <si>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</si>
  <si>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</si>
  <si>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</si>
  <si>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</si>
  <si>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</si>
  <si>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</si>
  <si>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</si>
  <si>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</si>
  <si>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</si>
  <si>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</si>
  <si>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</si>
  <si>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</si>
  <si>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</si>
  <si>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</si>
  <si>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</si>
  <si>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</si>
  <si>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</si>
  <si>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</si>
  <si>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</si>
  <si>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</si>
  <si>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</si>
  <si>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</si>
  <si>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</si>
  <si>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</si>
  <si>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</si>
  <si>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</si>
  <si>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</si>
  <si>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</si>
  <si>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</si>
  <si>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</si>
  <si>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</si>
  <si>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</si>
  <si>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</si>
  <si>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</si>
  <si>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</si>
  <si>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</si>
  <si>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</si>
  <si>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</si>
  <si>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</si>
  <si>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</si>
  <si>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</si>
  <si>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</si>
  <si>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</si>
  <si>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</si>
  <si>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</si>
  <si>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</si>
  <si>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</si>
  <si>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</si>
  <si>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</si>
  <si>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</si>
  <si>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</si>
  <si>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</si>
  <si>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</si>
  <si>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</si>
  <si>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</si>
  <si>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</si>
  <si>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</si>
  <si>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</si>
  <si>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</si>
  <si>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</si>
  <si>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</si>
  <si>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</si>
  <si>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</si>
  <si>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</si>
  <si>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</si>
  <si>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</si>
  <si>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</si>
  <si>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</si>
  <si>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</si>
  <si>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</si>
  <si>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</si>
  <si>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</si>
  <si>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</si>
  <si>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</si>
  <si>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</si>
  <si>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</si>
  <si>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</si>
  <si>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</si>
  <si>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</si>
  <si>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</si>
  <si>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</si>
  <si>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</si>
  <si>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</si>
  <si>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</si>
  <si>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</si>
  <si>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</si>
  <si>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</si>
  <si>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</si>
  <si>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</si>
  <si>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</si>
  <si>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</si>
  <si>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</si>
  <si>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</si>
  <si>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</si>
  <si>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</si>
  <si>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</si>
  <si>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</si>
  <si>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</si>
  <si>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</si>
  <si>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</si>
  <si>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</si>
  <si>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</si>
  <si>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</si>
  <si>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</si>
  <si>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</si>
  <si>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</si>
  <si>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</si>
  <si>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</si>
  <si>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</si>
  <si>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</si>
  <si>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</si>
  <si>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</si>
  <si>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</si>
  <si>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</si>
  <si>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</si>
  <si>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</si>
  <si>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</si>
  <si>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</si>
  <si>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</si>
  <si>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</si>
  <si>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</si>
  <si>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</si>
  <si>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</si>
  <si>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</si>
  <si>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</si>
  <si>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</si>
  <si>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</si>
  <si>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</si>
  <si>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</si>
  <si>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</si>
  <si>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</si>
  <si>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</si>
  <si>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</si>
  <si>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</si>
  <si>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</si>
  <si>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</si>
  <si>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</si>
  <si>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</si>
  <si>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</si>
  <si>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</si>
  <si>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</si>
  <si>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</si>
  <si>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</si>
  <si>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</si>
  <si>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</si>
  <si>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</si>
  <si>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</si>
  <si>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</si>
  <si>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</si>
  <si>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</si>
  <si>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</si>
  <si>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</si>
  <si>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</si>
  <si>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</si>
  <si>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</si>
  <si>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</si>
  <si>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</si>
  <si>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</si>
  <si>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</si>
  <si>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</si>
  <si>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</si>
  <si>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</si>
  <si>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</si>
  <si>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</si>
  <si>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</si>
  <si>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</si>
  <si>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</si>
  <si>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</si>
  <si>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</si>
  <si>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</si>
  <si>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</si>
  <si>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</si>
  <si>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</si>
  <si>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</si>
  <si>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</si>
  <si>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</si>
  <si>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</si>
  <si>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</si>
  <si>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</si>
  <si>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</si>
  <si>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</si>
  <si>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</si>
  <si>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</si>
  <si>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</si>
  <si>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</si>
  <si>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</si>
  <si>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</si>
  <si>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</si>
  <si>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</si>
  <si>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</si>
  <si>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</si>
  <si>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</si>
  <si>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</si>
  <si>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</si>
  <si>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</si>
  <si>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</si>
  <si>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</si>
  <si>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</si>
  <si>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</si>
  <si>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</si>
  <si>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</si>
  <si>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</si>
  <si>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</si>
  <si>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</si>
  <si>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</si>
  <si>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</si>
  <si>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</si>
  <si>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</si>
  <si>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</si>
  <si>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</si>
  <si>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</si>
  <si>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</si>
  <si>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</si>
  <si>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</si>
  <si>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</si>
  <si>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</si>
  <si>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</si>
  <si>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</si>
  <si>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</si>
  <si>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</si>
  <si>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</si>
  <si>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</si>
  <si>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</si>
  <si>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</si>
  <si>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</si>
  <si>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</si>
  <si>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</si>
  <si>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</si>
  <si>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</si>
  <si>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</si>
  <si>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</si>
  <si>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</si>
  <si>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</si>
  <si>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</si>
  <si>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</si>
  <si>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</si>
  <si>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</si>
  <si>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</si>
  <si>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</si>
  <si>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</si>
  <si>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</si>
  <si>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</si>
  <si>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</si>
  <si>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</si>
  <si>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</si>
  <si>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</si>
  <si>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</si>
  <si>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</si>
  <si>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</si>
  <si>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</si>
  <si>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</si>
  <si>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</si>
  <si>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</si>
  <si>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</si>
  <si>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</si>
  <si>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</si>
  <si>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</si>
  <si>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</si>
  <si>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</si>
  <si>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</si>
  <si>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</si>
  <si>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</si>
  <si>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</si>
  <si>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</si>
  <si>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</si>
  <si>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</si>
  <si>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</si>
  <si>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</si>
  <si>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</si>
  <si>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</si>
  <si>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</si>
  <si>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</si>
  <si>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</si>
  <si>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</si>
  <si>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</si>
  <si>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</si>
  <si>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</si>
  <si>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</si>
  <si>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</si>
  <si>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</si>
  <si>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</si>
  <si>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</si>
  <si>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</si>
  <si>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</si>
  <si>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</si>
  <si>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</si>
  <si>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</si>
  <si>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</si>
  <si>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</si>
  <si>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</si>
  <si>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</si>
  <si>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</si>
  <si>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</si>
  <si>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</si>
  <si>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</si>
  <si>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</si>
  <si>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</si>
  <si>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</si>
  <si>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</si>
  <si>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</si>
  <si>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</si>
  <si>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</si>
  <si>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</si>
  <si>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</si>
  <si>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</si>
  <si>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</si>
  <si>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</si>
  <si>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</si>
  <si>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</si>
  <si>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</si>
  <si>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</si>
  <si>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</si>
  <si>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</si>
  <si>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</si>
  <si>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</si>
  <si>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</si>
  <si>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</si>
  <si>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</si>
  <si>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</si>
  <si>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</si>
  <si>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</si>
  <si>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</si>
  <si>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</si>
  <si>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</si>
  <si>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</si>
  <si>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</si>
  <si>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</si>
  <si>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</si>
  <si>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</si>
  <si>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</si>
  <si>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</si>
  <si>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</si>
  <si>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</si>
  <si>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</si>
  <si>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</si>
  <si>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</si>
  <si>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</si>
  <si>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</si>
  <si>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</si>
  <si>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</si>
  <si>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</si>
  <si>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</si>
  <si>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</si>
  <si>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</si>
  <si>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</si>
  <si>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</si>
  <si>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</si>
  <si>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</si>
  <si>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</si>
  <si>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</si>
  <si>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</si>
  <si>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</si>
  <si>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</si>
  <si>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</si>
  <si>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</si>
  <si>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</si>
  <si>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</si>
  <si>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</si>
  <si>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</si>
  <si>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</si>
  <si>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</si>
  <si>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</si>
  <si>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</si>
  <si>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</si>
  <si>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</si>
  <si>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</si>
  <si>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</si>
  <si>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</si>
  <si>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</si>
  <si>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</si>
  <si>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</si>
  <si>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</si>
  <si>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</si>
  <si>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</si>
  <si>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</si>
  <si>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</si>
  <si>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</si>
  <si>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</si>
  <si>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</si>
  <si>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</si>
  <si>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</si>
  <si>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</si>
  <si>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</si>
  <si>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</si>
  <si>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</si>
  <si>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</si>
  <si>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</si>
  <si>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</si>
  <si>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</si>
  <si>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</si>
  <si>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</si>
  <si>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</si>
  <si>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</si>
  <si>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</si>
  <si>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</si>
  <si>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</si>
  <si>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</si>
  <si>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</si>
  <si>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</si>
  <si>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</si>
  <si>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</si>
  <si>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</si>
  <si>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</si>
  <si>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</si>
  <si>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</si>
  <si>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</si>
  <si>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</si>
  <si>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</si>
  <si>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</si>
  <si>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</si>
  <si>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</si>
  <si>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</si>
  <si>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</si>
  <si>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</si>
  <si>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</si>
  <si>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</si>
  <si>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</si>
  <si>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</si>
  <si>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</si>
  <si>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</si>
  <si>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</si>
  <si>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</si>
  <si>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</si>
  <si>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</si>
  <si>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</si>
  <si>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</si>
  <si>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</si>
  <si>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</si>
  <si>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</si>
  <si>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</si>
  <si>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</si>
  <si>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</si>
  <si>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</si>
  <si>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</si>
  <si>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</si>
  <si>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</si>
  <si>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</si>
  <si>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</si>
  <si>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</si>
  <si>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</si>
  <si>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</si>
  <si>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</si>
  <si>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</si>
  <si>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</si>
  <si>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</si>
  <si>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</si>
  <si>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</si>
  <si>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</si>
  <si>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</si>
  <si>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</si>
  <si>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</si>
  <si>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</si>
  <si>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</si>
  <si>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</si>
  <si>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</si>
  <si>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</si>
  <si>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</si>
  <si>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</si>
  <si>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</si>
  <si>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</si>
  <si>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</si>
  <si>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</si>
  <si>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</si>
  <si>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</si>
  <si>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</si>
  <si>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</si>
  <si>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</si>
  <si>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</si>
  <si>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</si>
  <si>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</si>
  <si>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</si>
  <si>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</si>
  <si>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</si>
  <si>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</si>
  <si>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</si>
  <si>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</si>
  <si>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</si>
  <si>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</si>
  <si>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</si>
  <si>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</si>
  <si>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</si>
  <si>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</si>
  <si>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</si>
  <si>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</si>
  <si>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</si>
  <si>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</si>
  <si>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</si>
  <si>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</si>
  <si>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</si>
  <si>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</si>
  <si>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</si>
  <si>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</si>
  <si>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</si>
  <si>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</si>
  <si>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</si>
  <si>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</si>
  <si>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</si>
  <si>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</si>
  <si>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</si>
  <si>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</si>
  <si>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</si>
  <si>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</si>
  <si>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</si>
  <si>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</si>
  <si>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</si>
  <si>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</si>
  <si>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</si>
  <si>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</si>
  <si>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</si>
  <si>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</si>
  <si>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</si>
  <si>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</si>
  <si>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</si>
  <si>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</si>
  <si>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</si>
  <si>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</si>
  <si>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</si>
  <si>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</si>
  <si>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</si>
  <si>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</si>
  <si>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</si>
  <si>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</si>
  <si>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</si>
  <si>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</si>
  <si>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</si>
  <si>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</si>
  <si>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</si>
  <si>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</si>
  <si>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</si>
  <si>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</si>
  <si>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</si>
  <si>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</si>
  <si>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</si>
  <si>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</si>
  <si>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</si>
  <si>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</si>
  <si>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</si>
  <si>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</si>
  <si>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</si>
  <si>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</si>
  <si>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</si>
  <si>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</si>
  <si>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</si>
  <si>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</si>
  <si>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</si>
  <si>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</si>
  <si>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</si>
  <si>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</si>
  <si>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</si>
  <si>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</si>
  <si>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</si>
  <si>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</si>
  <si>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</si>
  <si>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</si>
  <si>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</si>
  <si>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</si>
  <si>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</si>
  <si>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</si>
  <si>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</si>
  <si>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</si>
  <si>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</si>
  <si>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</si>
  <si>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</si>
  <si>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</si>
  <si>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</si>
  <si>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</si>
  <si>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</si>
  <si>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</si>
  <si>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</si>
  <si>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</si>
  <si>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</si>
  <si>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</si>
  <si>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</si>
  <si>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</si>
  <si>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</si>
  <si>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</si>
  <si>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</si>
  <si>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</si>
  <si>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</si>
  <si>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</si>
  <si>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</si>
  <si>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</si>
  <si>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</si>
  <si>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</si>
  <si>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</si>
  <si>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</si>
  <si>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</si>
  <si>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</si>
  <si>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</si>
  <si>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</si>
  <si>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</si>
  <si>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</si>
  <si>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</si>
  <si>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</si>
  <si>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</si>
  <si>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</si>
  <si>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</si>
  <si>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</si>
  <si>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</si>
  <si>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</si>
  <si>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</si>
  <si>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</si>
  <si>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</si>
  <si>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</si>
  <si>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</si>
  <si>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</si>
  <si>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</si>
  <si>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</si>
  <si>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</si>
  <si>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</si>
  <si>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</si>
  <si>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</si>
  <si>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</si>
  <si>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</si>
  <si>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</si>
  <si>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</si>
  <si>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</si>
  <si>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</si>
  <si>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</si>
  <si>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</si>
  <si>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</si>
  <si>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</si>
  <si>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</si>
  <si>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</si>
  <si>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</si>
  <si>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</si>
  <si>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</si>
  <si>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</si>
  <si>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</si>
  <si>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</si>
  <si>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</si>
  <si>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</si>
  <si>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</si>
  <si>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</si>
  <si>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</si>
  <si>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</si>
  <si>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</si>
  <si>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</si>
  <si>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</si>
  <si>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</si>
  <si>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</si>
  <si>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</si>
  <si>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</si>
  <si>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</si>
  <si>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</si>
  <si>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</si>
  <si>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</si>
  <si>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</si>
  <si>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</si>
  <si>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</si>
  <si>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</si>
  <si>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</si>
  <si>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</si>
  <si>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</si>
  <si>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</si>
  <si>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</si>
  <si>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</si>
  <si>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</si>
  <si>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</si>
  <si>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</si>
  <si>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</si>
  <si>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</si>
  <si>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</si>
  <si>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</si>
  <si>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</si>
  <si>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</si>
  <si>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</si>
  <si>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</si>
  <si>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</si>
  <si>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</si>
  <si>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</si>
  <si>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</si>
  <si>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</si>
  <si>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</si>
  <si>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</si>
  <si>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</si>
  <si>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</si>
  <si>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</si>
  <si>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</si>
  <si>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</si>
  <si>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</si>
  <si>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</si>
  <si>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</si>
  <si>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</si>
  <si>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</si>
  <si>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</si>
  <si>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</si>
  <si>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</si>
  <si>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</si>
  <si>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</si>
  <si>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</si>
  <si>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</si>
  <si>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</si>
  <si>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</si>
  <si>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</si>
  <si>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</si>
  <si>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</si>
  <si>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</si>
  <si>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</si>
  <si>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</si>
  <si>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</si>
  <si>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</si>
  <si>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</si>
  <si>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</si>
  <si>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</si>
  <si>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</si>
  <si>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</si>
  <si>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</si>
  <si>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</si>
  <si>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</si>
  <si>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</si>
  <si>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</si>
  <si>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</si>
  <si>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</si>
  <si>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</si>
  <si>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</si>
  <si>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</si>
  <si>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</si>
  <si>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</si>
  <si>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</si>
  <si>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</si>
  <si>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</si>
  <si>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</si>
  <si>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</si>
  <si>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</si>
  <si>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</si>
  <si>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</si>
  <si>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</si>
  <si>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</si>
  <si>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</si>
  <si>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</si>
  <si>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</si>
  <si>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</si>
  <si>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</si>
  <si>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</si>
  <si>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</si>
  <si>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</si>
  <si>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</si>
  <si>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</si>
  <si>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</si>
  <si>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</si>
  <si>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</si>
  <si>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</si>
  <si>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</si>
  <si>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</si>
  <si>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</si>
  <si>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</si>
  <si>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</si>
  <si>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</si>
  <si>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</si>
  <si>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</si>
  <si>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</si>
  <si>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</si>
  <si>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</si>
  <si>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</si>
  <si>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</si>
  <si>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</si>
  <si>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</si>
  <si>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</si>
  <si>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</si>
  <si>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</si>
  <si>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</si>
  <si>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</si>
  <si>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</si>
  <si>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</si>
  <si>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</si>
  <si>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</si>
  <si>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</si>
  <si>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</si>
  <si>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</si>
  <si>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</si>
  <si>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</si>
  <si>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</si>
  <si>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</si>
  <si>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</si>
  <si>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</si>
  <si>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</si>
  <si>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</si>
  <si>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</si>
  <si>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</si>
  <si>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</si>
  <si>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</si>
  <si>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</si>
  <si>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</si>
  <si>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</si>
  <si>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</si>
  <si>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</si>
  <si>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</si>
  <si>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</si>
  <si>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</si>
  <si>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</si>
  <si>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</si>
  <si>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</si>
  <si>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</si>
  <si>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</si>
  <si>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</si>
  <si>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</si>
  <si>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</si>
  <si>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</si>
  <si>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</si>
  <si>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</si>
  <si>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</si>
  <si>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</si>
  <si>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</si>
  <si>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</si>
  <si>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</si>
  <si>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</si>
  <si>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</si>
  <si>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</si>
  <si>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</si>
  <si>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</si>
  <si>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</si>
  <si>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</si>
  <si>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</si>
  <si>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</si>
  <si>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</si>
  <si>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</si>
  <si>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</si>
  <si>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</si>
  <si>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</si>
  <si>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</si>
  <si>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</si>
  <si>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</si>
  <si>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</si>
  <si>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</si>
  <si>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</si>
  <si>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</si>
  <si>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</si>
  <si>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</si>
  <si>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</si>
  <si>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</si>
  <si>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</si>
  <si>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</si>
  <si>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</si>
  <si>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</si>
  <si>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</si>
  <si>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</si>
  <si>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</si>
  <si>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</si>
  <si>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</si>
  <si>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</si>
  <si>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</si>
  <si>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</si>
  <si>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</si>
  <si>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</si>
  <si>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</si>
  <si>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</si>
  <si>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</si>
  <si>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</si>
  <si>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</si>
  <si>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</si>
  <si>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</si>
  <si>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</si>
  <si>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</si>
  <si>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</si>
  <si>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</si>
  <si>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</si>
  <si>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</si>
  <si>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</si>
  <si>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</si>
  <si>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</si>
  <si>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</si>
  <si>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</si>
  <si>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</si>
  <si>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</si>
  <si>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</si>
  <si>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</si>
  <si>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</si>
  <si>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</si>
  <si>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</si>
  <si>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</si>
  <si>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</si>
  <si>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</si>
  <si>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</si>
  <si>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</si>
  <si>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</si>
  <si>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</si>
  <si>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</si>
  <si>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</si>
  <si>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</si>
  <si>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</si>
  <si>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</si>
  <si>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</si>
  <si>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</si>
  <si>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</si>
  <si>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</si>
  <si>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</si>
  <si>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</si>
  <si>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</si>
  <si>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</si>
  <si>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</si>
  <si>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</si>
  <si>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</si>
  <si>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</si>
  <si>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</si>
  <si>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</si>
  <si>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</si>
  <si>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</si>
  <si>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</si>
  <si>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</si>
  <si>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</si>
  <si>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</si>
  <si>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</si>
  <si>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</si>
  <si>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</si>
  <si>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</si>
  <si>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</si>
  <si>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</si>
  <si>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</si>
  <si>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</si>
  <si>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</si>
  <si>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</si>
  <si>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</si>
  <si>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</si>
  <si>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</si>
  <si>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</si>
  <si>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</si>
  <si>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</si>
  <si>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</si>
  <si>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</si>
  <si>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</si>
  <si>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</si>
  <si>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</si>
  <si>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</si>
  <si>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</si>
  <si>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</si>
  <si>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</si>
  <si>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</si>
  <si>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</si>
  <si>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</si>
  <si>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</si>
  <si>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</si>
  <si>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</si>
  <si>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</si>
  <si>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</si>
  <si>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</si>
  <si>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</si>
  <si>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</si>
  <si>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</si>
  <si>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</si>
  <si>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</si>
  <si>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</si>
  <si>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</si>
  <si>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</si>
  <si>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</si>
  <si>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</si>
  <si>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</si>
  <si>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</si>
  <si>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</si>
  <si>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</si>
  <si>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</si>
  <si>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</si>
  <si>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</si>
  <si>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</si>
  <si>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</si>
  <si>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</si>
  <si>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</si>
  <si>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</si>
  <si>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</si>
  <si>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</si>
  <si>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</si>
  <si>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</si>
  <si>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</si>
  <si>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</si>
  <si>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</si>
  <si>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</si>
  <si>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</si>
  <si>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</si>
  <si>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</si>
  <si>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</si>
  <si>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</si>
  <si>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</si>
  <si>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</si>
  <si>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</si>
  <si>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</si>
  <si>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</si>
  <si>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</si>
  <si>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</si>
  <si>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</si>
  <si>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</si>
  <si>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</si>
  <si>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</si>
  <si>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</si>
  <si>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</si>
  <si>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</si>
  <si>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</si>
  <si>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</si>
  <si>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</si>
  <si>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</si>
  <si>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</si>
  <si>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</si>
  <si>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</si>
  <si>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</si>
  <si>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</si>
  <si>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</si>
  <si>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</si>
  <si>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</si>
  <si>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</si>
  <si>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</si>
  <si>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</si>
  <si>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</si>
  <si>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</si>
  <si>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</si>
  <si>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</si>
  <si>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</si>
  <si>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</si>
  <si>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</si>
  <si>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</si>
  <si>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</si>
  <si>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</si>
  <si>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</si>
  <si>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</si>
  <si>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</si>
  <si>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</si>
  <si>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</si>
  <si>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</si>
  <si>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</si>
  <si>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</si>
  <si>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</si>
  <si>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</si>
  <si>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</si>
  <si>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</si>
  <si>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</si>
  <si>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</si>
  <si>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</si>
  <si>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</si>
  <si>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</si>
  <si>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</si>
  <si>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</si>
  <si>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</si>
  <si>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</si>
  <si>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</si>
  <si>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</si>
  <si>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</si>
  <si>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</si>
  <si>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</si>
  <si>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</si>
  <si>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</si>
  <si>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</si>
  <si>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</si>
  <si>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</si>
  <si>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</si>
  <si>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</si>
  <si>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</si>
  <si>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</si>
  <si>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</si>
  <si>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</si>
  <si>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</si>
  <si>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</si>
  <si>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</si>
  <si>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</si>
  <si>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</si>
  <si>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</si>
  <si>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</si>
  <si>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</si>
  <si>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</si>
  <si>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</si>
  <si>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</si>
  <si>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</si>
  <si>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</si>
  <si>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</si>
  <si>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</si>
  <si>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</si>
  <si>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</si>
  <si>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</si>
  <si>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</si>
  <si>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</si>
  <si>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</si>
  <si>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</si>
  <si>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</si>
  <si>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</si>
  <si>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</si>
  <si>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</si>
  <si>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</si>
  <si>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</si>
  <si>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</si>
  <si>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</si>
  <si>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</si>
  <si>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</si>
  <si>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</si>
  <si>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</si>
  <si>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</si>
  <si>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</si>
  <si>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</si>
  <si>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</si>
  <si>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</si>
  <si>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</si>
  <si>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</si>
  <si>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</si>
  <si>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</si>
  <si>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</si>
  <si>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</si>
  <si>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</si>
  <si>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</si>
  <si>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</si>
  <si>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</si>
  <si>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</si>
  <si>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</si>
  <si>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</si>
  <si>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</si>
  <si>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</si>
  <si>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</si>
  <si>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</si>
  <si>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</si>
  <si>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</si>
  <si>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</si>
  <si>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</si>
  <si>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</si>
  <si>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</si>
  <si>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</si>
  <si>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</si>
  <si>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</si>
  <si>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</si>
  <si>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</si>
  <si>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</si>
  <si>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</si>
  <si>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</si>
  <si>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</si>
  <si>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</si>
  <si>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</si>
  <si>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</si>
  <si>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</si>
  <si>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</si>
  <si>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</si>
  <si>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</si>
  <si>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</si>
  <si>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</si>
  <si>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</si>
  <si>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</si>
  <si>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</si>
  <si>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</si>
  <si>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</si>
  <si>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</si>
  <si>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</si>
  <si>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</si>
  <si>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</si>
  <si>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</si>
  <si>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</si>
  <si>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</si>
  <si>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</si>
  <si>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</si>
  <si>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</si>
  <si>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</si>
  <si>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</si>
  <si>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</si>
  <si>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</si>
  <si>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</si>
  <si>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</si>
  <si>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</si>
  <si>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</si>
  <si>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</si>
  <si>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</si>
  <si>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</si>
  <si>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</si>
  <si>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</si>
  <si>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</si>
  <si>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</si>
  <si>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</si>
  <si>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</si>
  <si>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</si>
  <si>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</si>
  <si>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</si>
  <si>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</si>
  <si>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</si>
  <si>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</si>
  <si>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</si>
  <si>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</si>
  <si>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</si>
  <si>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</si>
  <si>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</si>
  <si>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</si>
  <si>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</si>
  <si>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</si>
  <si>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</si>
  <si>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</si>
  <si>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</si>
  <si>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</si>
  <si>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</si>
  <si>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</si>
  <si>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</si>
  <si>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</si>
  <si>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</si>
  <si>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</si>
  <si>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</si>
  <si>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</si>
  <si>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</si>
  <si>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</si>
  <si>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</si>
  <si>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</si>
  <si>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</si>
  <si>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</si>
  <si>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</si>
  <si>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</si>
  <si>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</si>
  <si>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</si>
  <si>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</si>
  <si>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</si>
  <si>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</si>
  <si>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</si>
  <si>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</si>
  <si>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</si>
  <si>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</si>
  <si>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</si>
  <si>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</si>
  <si>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</si>
  <si>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</si>
  <si>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</si>
  <si>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</si>
  <si>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</si>
  <si>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</si>
  <si>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</si>
  <si>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</si>
  <si>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</si>
  <si>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</si>
  <si>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</si>
  <si>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</si>
  <si>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</si>
  <si>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</si>
  <si>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</si>
  <si>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</si>
  <si>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</si>
  <si>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</si>
  <si>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</si>
  <si>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</si>
  <si>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</si>
  <si>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</si>
  <si>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</si>
  <si>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</si>
  <si>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</si>
  <si>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</si>
  <si>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</si>
  <si>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</si>
  <si>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</si>
  <si>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</si>
  <si>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</si>
  <si>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</si>
  <si>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</si>
  <si>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</si>
  <si>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</si>
  <si>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</si>
  <si>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</si>
  <si>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</si>
  <si>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</si>
  <si>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</si>
  <si>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</si>
  <si>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</si>
  <si>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</si>
  <si>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</si>
  <si>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</si>
  <si>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</si>
  <si>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</si>
  <si>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</si>
  <si>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</si>
  <si>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</si>
  <si>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</si>
  <si>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</si>
  <si>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</si>
  <si>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</si>
  <si>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</si>
  <si>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</si>
  <si>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</si>
  <si>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</si>
  <si>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</si>
  <si>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</si>
  <si>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</si>
  <si>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</si>
  <si>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</si>
  <si>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</si>
  <si>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</si>
  <si>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</si>
  <si>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</si>
  <si>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</si>
  <si>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</si>
  <si>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</si>
  <si>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</si>
  <si>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</si>
  <si>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</si>
  <si>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</si>
  <si>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</si>
  <si>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</si>
  <si>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</si>
  <si>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</si>
  <si>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</si>
  <si>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</si>
  <si>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</si>
  <si>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</si>
  <si>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</si>
  <si>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</si>
  <si>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</si>
  <si>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</si>
  <si>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</si>
  <si>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</si>
  <si>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</si>
  <si>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</si>
  <si>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</si>
  <si>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</si>
  <si>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</si>
  <si>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</si>
  <si>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</si>
  <si>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</si>
  <si>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</si>
  <si>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</si>
  <si>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</si>
  <si>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</si>
  <si>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</si>
  <si>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</si>
  <si>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</si>
  <si>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</si>
  <si>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</si>
  <si>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</si>
  <si>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</si>
  <si>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</si>
  <si>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</si>
  <si>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</si>
  <si>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</si>
  <si>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</si>
  <si>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</si>
  <si>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</si>
  <si>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</si>
  <si>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</si>
  <si>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</si>
  <si>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</si>
  <si>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</si>
  <si>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</si>
  <si>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</si>
  <si>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</si>
  <si>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</si>
  <si>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</si>
  <si>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</si>
  <si>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</si>
  <si>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</si>
  <si>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</si>
  <si>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</si>
  <si>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</si>
  <si>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</si>
  <si>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</si>
  <si>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</si>
  <si>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</si>
  <si>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</si>
  <si>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</si>
  <si>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</si>
  <si>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</si>
  <si>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</si>
  <si>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</si>
  <si>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</si>
  <si>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</si>
  <si>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</si>
  <si>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</si>
  <si>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</si>
  <si>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</si>
  <si>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</si>
  <si>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</si>
  <si>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</si>
  <si>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</si>
  <si>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</si>
  <si>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</si>
  <si>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</si>
  <si>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</si>
  <si>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</si>
  <si>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</si>
  <si>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</si>
  <si>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</si>
  <si>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</si>
  <si>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</si>
  <si>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</si>
  <si>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</si>
  <si>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</si>
  <si>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</si>
  <si>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</si>
  <si>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</si>
  <si>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</si>
  <si>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</si>
  <si>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</si>
  <si>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</si>
  <si>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</si>
  <si>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</si>
  <si>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</si>
  <si>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</si>
  <si>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</si>
  <si>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</si>
  <si>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</si>
  <si>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</si>
  <si>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</si>
  <si>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</si>
  <si>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</si>
  <si>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</si>
  <si>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</si>
  <si>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</si>
  <si>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</si>
  <si>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</si>
  <si>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</si>
  <si>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</si>
  <si>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</si>
  <si>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</si>
  <si>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</si>
  <si>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</si>
  <si>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</si>
  <si>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</si>
  <si>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</si>
  <si>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</si>
  <si>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</si>
  <si>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</si>
  <si>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</si>
  <si>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</si>
  <si>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</si>
  <si>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</si>
  <si>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</si>
  <si>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</si>
  <si>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</si>
  <si>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</si>
  <si>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</si>
  <si>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</si>
  <si>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</si>
  <si>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</si>
  <si>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</si>
  <si>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</si>
  <si>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</si>
  <si>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</si>
  <si>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</si>
  <si>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</si>
  <si>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</si>
  <si>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</si>
  <si>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</si>
  <si>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</si>
  <si>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</si>
  <si>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</si>
  <si>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</si>
  <si>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</si>
  <si>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</si>
  <si>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</si>
  <si>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</si>
  <si>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</si>
  <si>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</si>
  <si>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</si>
  <si>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</si>
  <si>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</si>
  <si>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</si>
  <si>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</si>
  <si>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</si>
  <si>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</si>
  <si>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</si>
  <si>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</si>
  <si>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</si>
  <si>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</si>
  <si>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</si>
  <si>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</si>
  <si>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</si>
  <si>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</si>
  <si>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</si>
  <si>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</si>
  <si>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</si>
  <si>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</si>
  <si>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</si>
  <si>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</si>
  <si>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</si>
  <si>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</si>
  <si>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</si>
  <si>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</si>
  <si>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</si>
  <si>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</si>
  <si>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</si>
  <si>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</si>
  <si>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</si>
  <si>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</si>
  <si>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</si>
  <si>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</si>
  <si>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</si>
  <si>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</si>
  <si>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</si>
  <si>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</si>
  <si>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</si>
  <si>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</si>
  <si>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</si>
  <si>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</si>
  <si>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</si>
  <si>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</si>
  <si>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</si>
  <si>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</si>
  <si>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</si>
  <si>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</si>
  <si>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</si>
  <si>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</si>
  <si>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</si>
  <si>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</si>
  <si>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</si>
  <si>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</si>
  <si>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</si>
  <si>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</si>
  <si>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</si>
  <si>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</si>
  <si>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</si>
  <si>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</si>
  <si>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</si>
  <si>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</si>
  <si>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</si>
  <si>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</si>
  <si>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</si>
  <si>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</si>
  <si>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</si>
  <si>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</si>
  <si>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</si>
  <si>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</si>
  <si>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</si>
  <si>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</si>
  <si>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</si>
  <si>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</si>
  <si>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</si>
  <si>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</si>
  <si>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</si>
  <si>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</si>
  <si>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</si>
  <si>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</si>
  <si>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</si>
  <si>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</si>
  <si>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</si>
  <si>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</si>
  <si>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</si>
  <si>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</si>
  <si>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</si>
  <si>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</si>
  <si>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</si>
  <si>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</si>
  <si>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</si>
  <si>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</si>
  <si>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</si>
  <si>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</si>
  <si>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</si>
  <si>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</si>
  <si>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</si>
  <si>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</si>
  <si>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</si>
  <si>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</si>
  <si>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</si>
  <si>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</si>
  <si>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</si>
  <si>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</si>
  <si>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</si>
  <si>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</si>
  <si>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</si>
  <si>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</si>
  <si>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</si>
  <si>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</si>
  <si>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</si>
  <si>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</si>
  <si>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</si>
  <si>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</si>
  <si>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</si>
  <si>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</si>
  <si>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</si>
  <si>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</si>
  <si>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</si>
  <si>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</si>
  <si>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</si>
  <si>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</si>
  <si>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</si>
  <si>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</si>
  <si>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</si>
  <si>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</si>
  <si>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</si>
  <si>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</si>
  <si>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</si>
  <si>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</si>
  <si>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</si>
  <si>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</si>
  <si>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</si>
  <si>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</si>
  <si>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</si>
  <si>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</si>
  <si>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</si>
  <si>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</si>
  <si>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</si>
  <si>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</si>
  <si>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</si>
  <si>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</si>
  <si>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</si>
  <si>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</si>
  <si>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</si>
  <si>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</si>
  <si>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</si>
  <si>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</si>
  <si>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</si>
  <si>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</si>
  <si>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</si>
  <si>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</si>
  <si>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</si>
  <si>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</si>
  <si>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</si>
  <si>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</si>
  <si>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</si>
  <si>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</si>
  <si>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</si>
  <si>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</si>
  <si>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</si>
  <si>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</si>
  <si>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</si>
  <si>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</si>
  <si>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</si>
  <si>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</si>
  <si>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</si>
  <si>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</si>
  <si>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</si>
  <si>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</si>
  <si>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</si>
  <si>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</si>
  <si>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</si>
  <si>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</si>
  <si>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</si>
  <si>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</si>
  <si>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</si>
  <si>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</si>
  <si>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</si>
  <si>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</si>
  <si>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</si>
  <si>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</si>
  <si>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</si>
  <si>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</si>
  <si>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</si>
  <si>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</si>
  <si>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</si>
  <si>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</si>
  <si>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</si>
  <si>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</si>
  <si>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</si>
  <si>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</si>
  <si>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</si>
  <si>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</si>
  <si>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</si>
  <si>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</si>
  <si>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</si>
  <si>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</si>
  <si>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</si>
  <si>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</si>
  <si>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</si>
  <si>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</si>
  <si>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</si>
  <si>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</si>
  <si>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</si>
  <si>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</si>
  <si>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</si>
  <si>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</si>
  <si>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</si>
  <si>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</si>
  <si>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</si>
  <si>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</si>
  <si>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</si>
  <si>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</si>
  <si>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</si>
  <si>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</si>
  <si>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</si>
  <si>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</si>
  <si>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</si>
  <si>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</si>
  <si>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</si>
  <si>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</si>
  <si>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</si>
  <si>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</si>
  <si>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</si>
  <si>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</si>
  <si>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</si>
  <si>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</si>
  <si>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</si>
  <si>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</si>
  <si>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</si>
  <si>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</si>
  <si>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</si>
  <si>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</si>
  <si>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</si>
  <si>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</si>
  <si>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</si>
  <si>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</si>
  <si>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</si>
  <si>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</si>
  <si>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</si>
  <si>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</si>
  <si>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</si>
  <si>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</si>
  <si>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</si>
  <si>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</si>
  <si>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</si>
  <si>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</si>
  <si>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</si>
  <si>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</si>
  <si>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</si>
  <si>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</si>
  <si>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</si>
  <si>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</si>
  <si>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</si>
  <si>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</si>
  <si>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</si>
  <si>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</si>
  <si>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</si>
  <si>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</si>
  <si>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</si>
  <si>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</si>
  <si>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</si>
  <si>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</si>
  <si>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</si>
  <si>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</si>
  <si>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</si>
  <si>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</si>
  <si>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</si>
  <si>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</si>
  <si>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</si>
  <si>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</si>
  <si>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</si>
  <si>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</si>
  <si>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</si>
  <si>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</si>
  <si>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</si>
  <si>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</si>
  <si>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</si>
  <si>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</si>
  <si>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</si>
  <si>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</si>
  <si>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</si>
  <si>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</si>
  <si>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</si>
  <si>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</si>
  <si>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</si>
  <si>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</si>
  <si>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</si>
  <si>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</si>
  <si>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</si>
  <si>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</si>
  <si>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</si>
  <si>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</si>
  <si>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</si>
  <si>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</si>
  <si>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</si>
  <si>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</si>
  <si>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</si>
  <si>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</si>
  <si>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</si>
  <si>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</si>
  <si>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</si>
  <si>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</si>
  <si>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</si>
  <si>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</si>
  <si>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</si>
  <si>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</si>
  <si>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</si>
  <si>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</si>
  <si>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</si>
  <si>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</si>
  <si>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</si>
  <si>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</si>
  <si>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</si>
  <si>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</si>
  <si>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</si>
  <si>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</si>
  <si>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</si>
  <si>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</si>
  <si>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</si>
  <si>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</si>
  <si>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</si>
  <si>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</si>
  <si>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</si>
  <si>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</si>
  <si>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</si>
  <si>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</si>
  <si>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</si>
  <si>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</si>
  <si>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</si>
  <si>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</si>
  <si>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</si>
  <si>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</si>
  <si>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</si>
  <si>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</si>
  <si>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</si>
  <si>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</si>
  <si>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</si>
  <si>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</si>
  <si>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</si>
  <si>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</si>
  <si>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</si>
  <si>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</si>
  <si>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</si>
  <si>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</si>
  <si>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</si>
  <si>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</si>
  <si>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</si>
  <si>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</si>
  <si>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</si>
  <si>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</si>
  <si>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</si>
  <si>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</si>
  <si>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</si>
  <si>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</si>
  <si>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</si>
  <si>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</si>
  <si>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</si>
  <si>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</si>
  <si>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</si>
  <si>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</si>
  <si>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</si>
  <si>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</si>
  <si>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</si>
  <si>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</si>
  <si>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</si>
  <si>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</si>
  <si>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</si>
  <si>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</si>
  <si>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</si>
  <si>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</si>
  <si>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</si>
  <si>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</si>
  <si>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</si>
  <si>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</si>
  <si>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</si>
  <si>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</si>
  <si>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</si>
  <si>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</si>
  <si>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</si>
  <si>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</si>
  <si>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</si>
  <si>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</si>
  <si>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</si>
  <si>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</si>
  <si>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</si>
  <si>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</si>
  <si>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</si>
  <si>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</si>
  <si>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</si>
  <si>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</si>
  <si>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</si>
  <si>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</si>
  <si>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</si>
  <si>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</si>
  <si>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</si>
  <si>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</si>
  <si>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</si>
  <si>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</si>
  <si>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</si>
  <si>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</si>
  <si>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</si>
  <si>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</si>
  <si>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</si>
  <si>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</si>
  <si>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</si>
  <si>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</si>
  <si>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</si>
  <si>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</si>
  <si>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</si>
  <si>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</si>
  <si>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</si>
  <si>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</si>
  <si>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</si>
  <si>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</si>
  <si>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</si>
  <si>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</si>
  <si>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</si>
  <si>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</si>
  <si>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</si>
  <si>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</si>
  <si>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</si>
  <si>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</si>
  <si>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</si>
  <si>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</si>
  <si>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</si>
  <si>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</si>
  <si>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</si>
  <si>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</si>
  <si>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</si>
  <si>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</si>
  <si>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</si>
  <si>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</si>
  <si>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</si>
  <si>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</si>
  <si>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</si>
  <si>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</si>
  <si>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</si>
  <si>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</si>
  <si>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</si>
  <si>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</si>
  <si>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</si>
  <si>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</si>
  <si>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</si>
  <si>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</si>
  <si>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</si>
  <si>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</si>
  <si>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</si>
  <si>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</si>
  <si>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</si>
  <si>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</si>
  <si>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</si>
  <si>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</si>
  <si>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</si>
  <si>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</si>
  <si>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</si>
  <si>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</si>
  <si>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</si>
  <si>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</si>
  <si>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</si>
  <si>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</si>
  <si>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</si>
  <si>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</si>
  <si>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</si>
  <si>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</si>
  <si>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</si>
  <si>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</si>
  <si>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</si>
  <si>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</si>
  <si>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</si>
  <si>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</si>
  <si>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</si>
  <si>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</si>
  <si>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</si>
  <si>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</si>
  <si>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</si>
  <si>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</si>
  <si>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</si>
  <si>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</si>
  <si>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</si>
  <si>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</si>
  <si>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</si>
  <si>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</si>
  <si>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</si>
  <si>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</si>
  <si>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</si>
  <si>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</si>
  <si>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</si>
  <si>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</si>
  <si>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</si>
  <si>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</si>
  <si>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</si>
  <si>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</si>
  <si>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</si>
  <si>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</si>
  <si>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</si>
  <si>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</si>
  <si>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</si>
  <si>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</si>
  <si>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</si>
  <si>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</si>
  <si>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</si>
  <si>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</si>
  <si>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</si>
  <si>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</si>
  <si>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</si>
  <si>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</si>
  <si>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</si>
  <si>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</si>
  <si>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</si>
  <si>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</si>
  <si>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</si>
  <si>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</si>
  <si>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</si>
  <si>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</si>
  <si>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</si>
  <si>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</si>
  <si>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</si>
  <si>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</si>
  <si>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</si>
  <si>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</si>
  <si>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</si>
  <si>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</si>
  <si>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</si>
  <si>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</si>
  <si>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</si>
  <si>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</si>
  <si>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</si>
  <si>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</si>
  <si>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</si>
  <si>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</si>
  <si>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</si>
  <si>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</si>
  <si>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</si>
  <si>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</si>
  <si>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</si>
  <si>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</si>
  <si>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</si>
  <si>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</si>
  <si>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</si>
  <si>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</si>
  <si>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</si>
  <si>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</si>
  <si>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</si>
  <si>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</si>
  <si>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</si>
  <si>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</si>
  <si>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</si>
  <si>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</si>
  <si>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</si>
  <si>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</si>
  <si>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</si>
  <si>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</si>
  <si>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</si>
  <si>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</si>
  <si>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</si>
  <si>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</si>
  <si>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</si>
  <si>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</si>
  <si>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</si>
  <si>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</si>
  <si>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</si>
  <si>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</si>
  <si>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</si>
  <si>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</si>
  <si>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</si>
  <si>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</si>
  <si>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</si>
  <si>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</si>
  <si>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</si>
  <si>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</si>
  <si>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</si>
  <si>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</si>
  <si>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</si>
  <si>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</si>
  <si>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</si>
  <si>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</si>
  <si>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</si>
  <si>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</si>
  <si>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</si>
  <si>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</si>
  <si>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</si>
  <si>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</si>
  <si>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</si>
  <si>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</si>
  <si>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</si>
  <si>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</si>
  <si>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</si>
  <si>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</si>
  <si>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</si>
  <si>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</si>
  <si>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</si>
  <si>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</si>
  <si>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</si>
  <si>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</si>
  <si>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</si>
  <si>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</si>
  <si>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</si>
  <si>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</si>
  <si>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</si>
  <si>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</si>
  <si>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</si>
  <si>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</si>
  <si>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</si>
  <si>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</si>
  <si>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</si>
  <si>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</si>
  <si>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</si>
  <si>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</si>
  <si>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</si>
  <si>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</si>
  <si>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</si>
  <si>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</si>
  <si>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</si>
  <si>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</si>
  <si>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</si>
  <si>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</si>
  <si>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</si>
  <si>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</si>
  <si>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</si>
  <si>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</si>
  <si>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</si>
  <si>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</si>
  <si>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</si>
  <si>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</si>
  <si>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</si>
  <si>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</si>
  <si>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</si>
  <si>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</si>
  <si>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</si>
  <si>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</si>
  <si>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</si>
  <si>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</si>
  <si>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</si>
  <si>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</si>
  <si>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</si>
  <si>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</si>
  <si>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</si>
  <si>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</si>
  <si>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</si>
  <si>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</si>
  <si>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</si>
  <si>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</si>
  <si>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</si>
  <si>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</si>
  <si>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</si>
  <si>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</si>
  <si>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</si>
  <si>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</si>
  <si>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</si>
  <si>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</si>
  <si>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</si>
  <si>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</si>
  <si>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</si>
  <si>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</si>
  <si>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</si>
  <si>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</si>
  <si>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</si>
  <si>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</si>
  <si>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</si>
  <si>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</si>
  <si>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</si>
  <si>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</si>
  <si>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</si>
  <si>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</si>
  <si>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</si>
  <si>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</si>
  <si>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</si>
  <si>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</si>
  <si>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</si>
  <si>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</si>
  <si>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</si>
  <si>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</si>
  <si>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</si>
  <si>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</si>
  <si>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</si>
  <si>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</si>
  <si>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</si>
  <si>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</si>
  <si>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</si>
  <si>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</si>
  <si>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</si>
  <si>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</si>
  <si>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</si>
  <si>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</si>
  <si>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</si>
  <si>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</si>
  <si>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</si>
  <si>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</si>
  <si>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</si>
  <si>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</si>
  <si>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</si>
  <si>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</si>
  <si>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</si>
  <si>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</si>
  <si>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</si>
  <si>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</si>
  <si>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</si>
  <si>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</si>
  <si>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</si>
  <si>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</si>
  <si>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</si>
  <si>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</si>
  <si>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</si>
  <si>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</si>
  <si>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</si>
  <si>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</si>
  <si>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</si>
  <si>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</si>
  <si>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</si>
  <si>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</si>
  <si>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</si>
  <si>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</si>
  <si>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</si>
  <si>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</si>
  <si>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</si>
  <si>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</si>
  <si>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</si>
  <si>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</si>
  <si>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</si>
  <si>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</si>
  <si>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</si>
  <si>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</si>
  <si>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</si>
  <si>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</si>
  <si>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</si>
  <si>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</si>
  <si>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</si>
  <si>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</si>
  <si>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</si>
  <si>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</si>
  <si>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</si>
  <si>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</si>
  <si>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</si>
  <si>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</si>
  <si>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</si>
  <si>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</si>
  <si>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</si>
  <si>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</si>
  <si>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</si>
  <si>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</si>
  <si>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</si>
  <si>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</si>
  <si>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</si>
  <si>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</si>
  <si>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</si>
  <si>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</si>
  <si>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</si>
  <si>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</si>
  <si>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</si>
  <si>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</si>
  <si>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</si>
  <si>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</si>
  <si>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</si>
  <si>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</si>
  <si>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</si>
  <si>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</si>
  <si>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</si>
  <si>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</si>
  <si>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</si>
  <si>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</si>
  <si>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</si>
  <si>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</si>
  <si>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</si>
  <si>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</si>
  <si>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</si>
  <si>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</si>
  <si>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</si>
  <si>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</si>
  <si>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</si>
  <si>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</si>
  <si>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</si>
  <si>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</si>
  <si>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</si>
  <si>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</si>
  <si>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</si>
  <si>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</si>
  <si>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</si>
  <si>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</si>
  <si>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</si>
  <si>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</si>
  <si>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</si>
  <si>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</si>
  <si>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</si>
  <si>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</si>
  <si>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</si>
  <si>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</si>
  <si>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</si>
  <si>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</si>
  <si>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</si>
  <si>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</si>
  <si>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</si>
  <si>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</si>
  <si>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</si>
  <si>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</si>
  <si>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</si>
  <si>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</si>
  <si>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</si>
  <si>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</si>
  <si>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</si>
  <si>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</si>
  <si>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</si>
  <si>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</si>
  <si>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</si>
  <si>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</si>
  <si>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</si>
  <si>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</si>
  <si>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</si>
  <si>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</si>
  <si>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</si>
  <si>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</si>
  <si>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</si>
  <si>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</si>
  <si>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</si>
  <si>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</si>
  <si>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</si>
  <si>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</si>
  <si>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</si>
  <si>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</si>
  <si>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</si>
  <si>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</si>
  <si>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</si>
  <si>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</si>
  <si>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</si>
  <si>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</si>
  <si>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</si>
  <si>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</si>
  <si>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</si>
  <si>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</si>
  <si>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</si>
  <si>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</si>
  <si>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</si>
  <si>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</si>
  <si>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</si>
  <si>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</si>
  <si>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</si>
  <si>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</si>
  <si>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</si>
  <si>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</si>
  <si>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</si>
  <si>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</si>
  <si>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</si>
  <si>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</si>
  <si>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</si>
  <si>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</si>
  <si>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</si>
  <si>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</si>
  <si>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</si>
  <si>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</si>
  <si>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</si>
  <si>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</si>
  <si>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</si>
  <si>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</si>
  <si>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</si>
  <si>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</si>
  <si>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</si>
  <si>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</si>
  <si>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</si>
  <si>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</si>
  <si>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</si>
  <si>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</si>
  <si>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</si>
  <si>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</si>
  <si>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</si>
  <si>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</si>
  <si>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</si>
  <si>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</si>
  <si>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</si>
  <si>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</si>
  <si>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</si>
  <si>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</si>
  <si>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</si>
  <si>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</si>
  <si>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</si>
  <si>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</si>
  <si>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</si>
  <si>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</si>
  <si>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</si>
  <si>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</si>
  <si>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</si>
  <si>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</si>
  <si>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</si>
  <si>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</si>
  <si>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</si>
  <si>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</si>
  <si>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</si>
  <si>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</si>
  <si>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</si>
  <si>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</si>
  <si>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</si>
  <si>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</si>
  <si>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</si>
  <si>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</si>
  <si>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</si>
  <si>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</si>
  <si>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</si>
  <si>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</si>
  <si>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</si>
  <si>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</si>
  <si>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</si>
  <si>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</si>
  <si>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</si>
  <si>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</si>
  <si>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</si>
  <si>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</si>
  <si>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</si>
  <si>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</si>
  <si>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</si>
  <si>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</si>
  <si>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</si>
  <si>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</si>
  <si>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</si>
  <si>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</si>
  <si>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</si>
  <si>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</si>
  <si>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</si>
  <si>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</si>
  <si>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</si>
  <si>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</si>
  <si>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</si>
  <si>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</si>
  <si>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</si>
  <si>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</si>
  <si>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</si>
  <si>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</si>
  <si>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</si>
  <si>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</si>
  <si>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</si>
  <si>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</si>
  <si>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</si>
  <si>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</si>
  <si>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</si>
  <si>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</si>
  <si>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</si>
  <si>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</si>
  <si>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</si>
  <si>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</si>
  <si>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</si>
  <si>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</si>
  <si>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</si>
  <si>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</si>
  <si>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</si>
  <si>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</si>
  <si>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</si>
  <si>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</si>
  <si>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</si>
  <si>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</si>
  <si>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</si>
  <si>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</si>
  <si>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</si>
  <si>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</si>
  <si>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</si>
  <si>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</si>
  <si>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</si>
  <si>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</si>
  <si>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</si>
  <si>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</si>
  <si>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</si>
  <si>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</si>
  <si>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</si>
  <si>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</si>
  <si>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</si>
  <si>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</si>
  <si>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</si>
  <si>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</si>
  <si>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</si>
  <si>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</si>
  <si>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</si>
  <si>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</si>
  <si>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</si>
  <si>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</si>
  <si>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</si>
  <si>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</si>
  <si>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</si>
  <si>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</si>
  <si>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</si>
  <si>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</si>
  <si>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</si>
  <si>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</si>
  <si>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</si>
  <si>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</si>
  <si>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</si>
  <si>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</si>
  <si>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</si>
  <si>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</si>
  <si>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</si>
  <si>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</si>
  <si>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</si>
  <si>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</si>
  <si>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</si>
  <si>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</si>
  <si>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</si>
  <si>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</si>
  <si>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</si>
  <si>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</si>
  <si>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</si>
  <si>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</si>
  <si>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</si>
  <si>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</si>
  <si>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</si>
  <si>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</si>
  <si>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</si>
  <si>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</si>
  <si>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</si>
  <si>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</si>
  <si>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</si>
  <si>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</si>
  <si>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</si>
  <si>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</si>
  <si>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</si>
  <si>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</si>
  <si>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</si>
  <si>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</si>
  <si>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</si>
  <si>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</si>
  <si>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</si>
  <si>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</si>
  <si>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</si>
  <si>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</si>
  <si>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</si>
  <si>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</si>
  <si>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</si>
  <si>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</si>
  <si>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</si>
  <si>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</si>
  <si>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</si>
  <si>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</si>
  <si>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</si>
  <si>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</si>
  <si>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</si>
  <si>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</si>
  <si>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</si>
  <si>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</si>
  <si>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</si>
  <si>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</si>
  <si>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</si>
  <si>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</si>
  <si>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</si>
  <si>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</si>
  <si>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</si>
  <si>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</si>
  <si>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</si>
  <si>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</si>
  <si>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</si>
  <si>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</si>
  <si>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</si>
  <si>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</si>
  <si>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</si>
  <si>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</si>
  <si>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</si>
  <si>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</si>
  <si>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</si>
  <si>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</si>
  <si>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</si>
  <si>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</si>
  <si>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</si>
  <si>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</si>
  <si>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</si>
  <si>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</si>
  <si>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</si>
  <si>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</si>
  <si>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</si>
  <si>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</si>
  <si>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</si>
  <si>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</si>
  <si>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</si>
  <si>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</si>
  <si>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</si>
  <si>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</si>
  <si>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</si>
  <si>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</si>
  <si>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</si>
  <si>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</si>
  <si>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</si>
  <si>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</si>
  <si>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</si>
  <si>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</si>
  <si>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</si>
  <si>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</si>
  <si>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</si>
  <si>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</si>
  <si>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</si>
  <si>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</si>
  <si>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</si>
  <si>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</si>
  <si>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</si>
  <si>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</si>
  <si>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</si>
  <si>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</si>
  <si>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</si>
  <si>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</si>
  <si>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</si>
  <si>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</si>
  <si>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</si>
  <si>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</si>
  <si>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</si>
  <si>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</si>
  <si>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</si>
  <si>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</si>
  <si>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</si>
  <si>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</si>
  <si>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</si>
  <si>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</si>
  <si>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</si>
  <si>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</si>
  <si>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</si>
  <si>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</si>
  <si>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</si>
  <si>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</si>
  <si>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</si>
  <si>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</si>
  <si>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</si>
  <si>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</si>
  <si>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</si>
  <si>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</si>
  <si>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</si>
  <si>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</si>
  <si>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</si>
  <si>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</si>
  <si>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</si>
  <si>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</si>
  <si>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</si>
  <si>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</si>
  <si>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</si>
  <si>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</si>
  <si>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</si>
  <si>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</si>
  <si>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</si>
  <si>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</si>
  <si>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</si>
  <si>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</si>
  <si>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</si>
  <si>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</si>
  <si>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</si>
  <si>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</si>
  <si>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</si>
  <si>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</si>
  <si>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</si>
  <si>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</si>
  <si>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</si>
  <si>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</si>
  <si>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</si>
  <si>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</si>
  <si>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</si>
  <si>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</si>
  <si>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</si>
  <si>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</si>
  <si>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</si>
  <si>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</si>
  <si>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</si>
  <si>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</si>
  <si>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</si>
  <si>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</si>
  <si>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</si>
  <si>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</si>
  <si>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</si>
  <si>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</si>
  <si>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</si>
  <si>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</si>
  <si>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</si>
  <si>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</si>
  <si>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</si>
  <si>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</si>
  <si>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</si>
  <si>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</si>
  <si>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</si>
  <si>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</si>
  <si>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</si>
  <si>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</si>
  <si>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</si>
  <si>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</si>
  <si>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</si>
  <si>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</si>
  <si>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</si>
  <si>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</si>
  <si>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</si>
  <si>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</si>
  <si>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</si>
  <si>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</si>
  <si>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</si>
  <si>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</si>
  <si>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</si>
  <si>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</si>
  <si>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</si>
  <si>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</si>
  <si>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</si>
  <si>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</si>
  <si>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</si>
  <si>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</si>
  <si>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</si>
  <si>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</si>
  <si>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</si>
  <si>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</si>
  <si>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</si>
  <si>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</si>
  <si>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</si>
  <si>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</si>
  <si>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</si>
  <si>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</si>
  <si>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</si>
  <si>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</si>
  <si>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</si>
  <si>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</si>
  <si>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</si>
  <si>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</si>
  <si>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</si>
  <si>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</si>
  <si>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</si>
  <si>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</si>
  <si>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</si>
  <si>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</si>
  <si>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</si>
  <si>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</si>
  <si>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</si>
  <si>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</si>
  <si>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</si>
  <si>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</si>
  <si>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</si>
  <si>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</si>
  <si>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</si>
  <si>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</si>
  <si>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</si>
  <si>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</si>
  <si>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</si>
  <si>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</si>
  <si>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</si>
  <si>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</si>
  <si>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</si>
  <si>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</si>
  <si>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</si>
  <si>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</si>
  <si>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</si>
  <si>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</si>
  <si>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</si>
  <si>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</si>
  <si>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</si>
  <si>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</si>
  <si>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</si>
  <si>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</si>
  <si>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</si>
  <si>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</si>
  <si>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</si>
  <si>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</si>
  <si>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</si>
  <si>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</si>
  <si>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</si>
  <si>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</si>
  <si>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</si>
  <si>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</si>
  <si>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</si>
  <si>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</si>
  <si>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</si>
  <si>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</si>
  <si>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</si>
  <si>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</si>
  <si>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</si>
  <si>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</si>
  <si>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</si>
  <si>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</si>
  <si>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</si>
  <si>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</si>
  <si>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</si>
  <si>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</si>
  <si>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</si>
  <si>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</si>
  <si>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</si>
  <si>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</si>
  <si>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</si>
  <si>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</si>
  <si>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</si>
  <si>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</si>
  <si>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</si>
  <si>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</si>
  <si>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</si>
  <si>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</si>
  <si>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</si>
  <si>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</si>
  <si>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</si>
  <si>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</si>
  <si>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</si>
  <si>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</si>
  <si>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</si>
  <si>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</si>
  <si>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</si>
  <si>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</si>
  <si>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</si>
  <si>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</si>
  <si>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</si>
  <si>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</si>
  <si>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</si>
  <si>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</si>
  <si>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</si>
  <si>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</si>
  <si>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</si>
  <si>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</si>
  <si>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</si>
  <si>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</si>
  <si>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</si>
  <si>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</si>
  <si>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</si>
  <si>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</si>
  <si>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</si>
  <si>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</si>
  <si>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</si>
  <si>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</si>
  <si>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</si>
  <si>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</si>
  <si>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</si>
  <si>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</si>
  <si>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</si>
  <si>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</si>
  <si>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</si>
  <si>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</si>
  <si>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</si>
  <si>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</si>
  <si>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</si>
  <si>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</si>
  <si>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</si>
  <si>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</si>
  <si>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</si>
  <si>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</si>
  <si>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</si>
  <si>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</si>
  <si>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</si>
  <si>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</si>
  <si>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</si>
  <si>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</si>
  <si>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</si>
  <si>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</si>
  <si>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</si>
  <si>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</si>
  <si>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</si>
  <si>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</si>
  <si>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</si>
  <si>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</si>
  <si>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</si>
  <si>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</si>
  <si>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</si>
  <si>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</si>
  <si>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</si>
  <si>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</si>
  <si>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</si>
  <si>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</si>
  <si>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</si>
  <si>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</si>
  <si>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</si>
  <si>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</si>
  <si>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</si>
  <si>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</si>
  <si>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</si>
  <si>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</si>
  <si>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</si>
  <si>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</si>
  <si>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</si>
  <si>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</si>
  <si>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</si>
  <si>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</si>
  <si>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</si>
  <si>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</si>
  <si>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</si>
  <si>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</si>
  <si>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</si>
  <si>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</si>
  <si>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</si>
  <si>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</si>
  <si>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</si>
  <si>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</si>
  <si>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</si>
  <si>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</si>
  <si>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</si>
  <si>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</si>
  <si>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</si>
  <si>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</si>
  <si>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</si>
  <si>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</si>
  <si>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</si>
  <si>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</si>
  <si>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</si>
  <si>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</si>
  <si>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</si>
  <si>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</si>
  <si>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</si>
  <si>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</si>
  <si>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</si>
  <si>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</si>
  <si>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</si>
  <si>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</si>
  <si>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</si>
  <si>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</si>
  <si>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</si>
  <si>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</si>
  <si>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</si>
  <si>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</si>
  <si>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</si>
  <si>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</si>
  <si>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</si>
  <si>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</si>
  <si>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</si>
  <si>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</si>
  <si>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</si>
  <si>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</si>
  <si>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</si>
  <si>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</si>
  <si>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</si>
  <si>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</si>
  <si>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</si>
  <si>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</si>
  <si>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</si>
  <si>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</si>
  <si>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</si>
  <si>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</si>
  <si>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</si>
  <si>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</si>
  <si>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</si>
  <si>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</si>
  <si>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</si>
  <si>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</si>
  <si>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</si>
  <si>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</si>
  <si>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</si>
  <si>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</si>
  <si>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</si>
  <si>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</si>
  <si>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</si>
  <si>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</si>
  <si>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</si>
  <si>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</si>
  <si>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</si>
  <si>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</si>
  <si>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</si>
  <si>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</si>
  <si>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</si>
  <si>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</si>
  <si>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</si>
  <si>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</si>
  <si>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</si>
  <si>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</si>
  <si>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</si>
  <si>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</si>
  <si>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</si>
  <si>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</si>
  <si>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</si>
  <si>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</si>
  <si>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</si>
  <si>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</si>
  <si>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</si>
  <si>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</si>
  <si>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</si>
  <si>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</si>
  <si>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</si>
  <si>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</si>
  <si>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</si>
  <si>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</si>
  <si>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</si>
  <si>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</si>
  <si>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</si>
  <si>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</si>
  <si>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</si>
  <si>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</si>
  <si>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</si>
  <si>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</si>
  <si>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</si>
  <si>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</si>
  <si>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</si>
  <si>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</si>
  <si>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</si>
  <si>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</si>
  <si>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</si>
  <si>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</si>
  <si>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</si>
  <si>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</si>
  <si>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</si>
  <si>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</si>
  <si>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</si>
  <si>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</si>
  <si>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</si>
  <si>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</si>
  <si>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</si>
  <si>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</si>
  <si>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</si>
  <si>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</si>
  <si>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</si>
  <si>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</si>
  <si>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</si>
  <si>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</si>
  <si>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</si>
  <si>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</si>
  <si>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</si>
  <si>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</si>
  <si>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</si>
  <si>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</si>
  <si>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</si>
  <si>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</si>
  <si>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</si>
  <si>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</si>
  <si>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</si>
  <si>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</si>
  <si>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</si>
  <si>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</si>
  <si>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</si>
  <si>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</si>
  <si>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</si>
  <si>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</si>
  <si>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</si>
  <si>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</si>
  <si>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</si>
  <si>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</si>
  <si>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</si>
  <si>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</si>
  <si>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</si>
  <si>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</si>
  <si>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</si>
  <si>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</si>
  <si>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</si>
  <si>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</si>
  <si>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</si>
  <si>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</si>
  <si>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</si>
  <si>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</si>
  <si>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</si>
  <si>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</si>
  <si>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</si>
  <si>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</si>
  <si>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</si>
  <si>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</si>
  <si>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</si>
  <si>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</si>
  <si>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</si>
  <si>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</si>
  <si>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</si>
  <si>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</si>
  <si>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</si>
  <si>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</si>
  <si>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</si>
  <si>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</si>
  <si>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</si>
  <si>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</si>
  <si>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</si>
  <si>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</si>
  <si>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</si>
  <si>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</si>
  <si>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</si>
  <si>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</si>
  <si>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</si>
  <si>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</si>
  <si>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</si>
  <si>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</si>
  <si>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</si>
  <si>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</si>
  <si>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</si>
  <si>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</si>
  <si>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</si>
  <si>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</si>
  <si>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</si>
  <si>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</si>
  <si>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</si>
  <si>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</si>
  <si>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</si>
  <si>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</si>
  <si>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</si>
  <si>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</si>
  <si>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</si>
  <si>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</si>
  <si>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</si>
  <si>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</si>
  <si>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</si>
  <si>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</si>
  <si>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</si>
  <si>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</si>
  <si>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</si>
  <si>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</si>
  <si>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</si>
  <si>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</si>
  <si>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</si>
  <si>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</si>
  <si>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</si>
  <si>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</si>
  <si>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</si>
  <si>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</si>
  <si>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</si>
  <si>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</si>
  <si>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</si>
  <si>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</si>
  <si>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</si>
  <si>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</si>
  <si>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</si>
  <si>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</si>
  <si>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</si>
  <si>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</si>
  <si>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</si>
  <si>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</si>
  <si>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</si>
  <si>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</si>
  <si>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</si>
  <si>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</si>
  <si>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</si>
  <si>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</si>
  <si>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</si>
  <si>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</si>
  <si>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</si>
  <si>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</si>
  <si>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</si>
  <si>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</si>
  <si>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</si>
  <si>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</si>
  <si>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</si>
  <si>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</si>
  <si>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</si>
  <si>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</si>
  <si>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</si>
  <si>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</si>
  <si>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</si>
  <si>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</si>
  <si>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</si>
  <si>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</si>
  <si>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</si>
  <si>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</si>
  <si>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</si>
  <si>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</si>
  <si>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</si>
  <si>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</si>
  <si>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</si>
  <si>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</si>
  <si>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</si>
  <si>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</si>
  <si>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</si>
  <si>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</si>
  <si>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</si>
  <si>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</si>
  <si>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</si>
  <si>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</si>
  <si>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</si>
  <si>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</si>
  <si>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</si>
  <si>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</si>
  <si>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</si>
  <si>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</si>
  <si>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</si>
  <si>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</si>
  <si>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</si>
  <si>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</si>
  <si>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</si>
  <si>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</si>
  <si>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</si>
  <si>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</si>
  <si>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</si>
  <si>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</si>
  <si>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</si>
  <si>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</si>
  <si>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</si>
  <si>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</si>
  <si>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</si>
  <si>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</si>
  <si>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</si>
  <si>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</si>
  <si>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</si>
  <si>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</si>
  <si>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</si>
  <si>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</si>
  <si>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</si>
  <si>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</si>
  <si>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</si>
  <si>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</si>
  <si>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</si>
  <si>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</si>
  <si>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</si>
  <si>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</si>
  <si>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</si>
  <si>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</si>
  <si>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</si>
  <si>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</si>
  <si>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</si>
  <si>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</si>
  <si>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</si>
  <si>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</si>
  <si>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</si>
  <si>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</si>
  <si>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</si>
  <si>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</si>
  <si>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</si>
  <si>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</si>
  <si>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</si>
  <si>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</si>
  <si>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</si>
  <si>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</si>
  <si>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</si>
  <si>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</si>
  <si>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</si>
  <si>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</si>
  <si>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</si>
  <si>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</si>
  <si>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</si>
  <si>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</si>
  <si>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</si>
  <si>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</si>
  <si>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</si>
  <si>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</si>
  <si>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</si>
  <si>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</si>
  <si>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</si>
  <si>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</si>
  <si>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</si>
  <si>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</si>
  <si>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</si>
  <si>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</si>
  <si>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</si>
  <si>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</si>
  <si>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</si>
  <si>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</si>
  <si>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</si>
  <si>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</si>
  <si>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</si>
  <si>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</si>
  <si>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</si>
  <si>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</si>
  <si>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</si>
  <si>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</si>
  <si>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</si>
  <si>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</si>
  <si>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</si>
  <si>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</si>
  <si>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</si>
  <si>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</si>
  <si>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</si>
  <si>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</si>
  <si>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</si>
  <si>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</si>
  <si>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</si>
  <si>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</si>
  <si>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</si>
  <si>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</si>
  <si>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</si>
  <si>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</si>
  <si>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</si>
  <si>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</si>
  <si>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</si>
  <si>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</si>
  <si>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</si>
  <si>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</si>
  <si>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</si>
  <si>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</si>
  <si>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</si>
  <si>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</si>
  <si>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</si>
  <si>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</si>
  <si>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</si>
  <si>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</si>
  <si>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</si>
  <si>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</si>
  <si>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</si>
  <si>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</si>
  <si>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</si>
  <si>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</si>
  <si>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</si>
  <si>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</si>
  <si>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</si>
  <si>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</si>
  <si>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</si>
  <si>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</si>
  <si>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</si>
  <si>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</si>
  <si>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</si>
  <si>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</si>
  <si>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</si>
  <si>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</si>
  <si>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</si>
  <si>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</si>
  <si>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</si>
  <si>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</si>
  <si>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</si>
  <si>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</si>
  <si>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</si>
  <si>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</si>
  <si>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</si>
  <si>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</si>
  <si>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</si>
  <si>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</si>
  <si>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</si>
  <si>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</si>
  <si>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</si>
  <si>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</si>
  <si>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</si>
  <si>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</si>
  <si>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</si>
  <si>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</si>
  <si>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</si>
  <si>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</si>
  <si>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</si>
  <si>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</si>
  <si>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</si>
  <si>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</si>
  <si>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</si>
  <si>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</si>
  <si>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</si>
  <si>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</si>
  <si>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</si>
  <si>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</si>
  <si>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</si>
  <si>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</si>
  <si>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</si>
  <si>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</si>
  <si>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</si>
  <si>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</si>
  <si>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</si>
  <si>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</si>
  <si>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</si>
  <si>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</si>
  <si>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</si>
  <si>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</si>
  <si>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</si>
  <si>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</si>
  <si>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</si>
  <si>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</si>
  <si>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</si>
  <si>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</si>
  <si>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</si>
  <si>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</si>
  <si>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</si>
  <si>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</si>
  <si>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</si>
  <si>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</si>
  <si>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</si>
  <si>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</si>
  <si>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</si>
  <si>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</si>
  <si>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</si>
  <si>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</si>
  <si>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</si>
  <si>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</si>
  <si>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</si>
  <si>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</si>
  <si>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</si>
  <si>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</si>
  <si>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</si>
  <si>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</si>
  <si>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</si>
  <si>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</si>
  <si>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</si>
  <si>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</si>
  <si>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</si>
  <si>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</si>
  <si>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</si>
  <si>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</si>
  <si>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</si>
  <si>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</si>
  <si>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</si>
  <si>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</si>
  <si>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</si>
  <si>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</si>
  <si>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</si>
  <si>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</si>
  <si>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</si>
  <si>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</si>
  <si>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</si>
  <si>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</si>
  <si>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</si>
  <si>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</si>
  <si>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</si>
  <si>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</si>
  <si>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</si>
  <si>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</si>
  <si>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</si>
  <si>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</si>
  <si>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</si>
  <si>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</si>
  <si>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</si>
  <si>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</si>
  <si>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</si>
  <si>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</si>
  <si>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</si>
  <si>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</si>
  <si>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</si>
  <si>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</si>
  <si>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</si>
  <si>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</si>
  <si>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</si>
  <si>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</si>
  <si>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</si>
  <si>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</si>
  <si>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</si>
  <si>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</si>
  <si>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</si>
  <si>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</si>
  <si>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</si>
  <si>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</si>
  <si>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</si>
  <si>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</si>
  <si>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</si>
  <si>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</si>
  <si>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</si>
  <si>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</si>
  <si>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</si>
  <si>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</si>
  <si>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</si>
  <si>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</si>
  <si>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</si>
  <si>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</si>
  <si>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</si>
  <si>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</si>
  <si>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</si>
  <si>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</si>
  <si>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</si>
  <si>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</si>
  <si>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</si>
  <si>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</si>
  <si>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</si>
  <si>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</si>
  <si>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</si>
  <si>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</si>
  <si>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</si>
  <si>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</si>
  <si>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</si>
  <si>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</si>
  <si>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</si>
  <si>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</si>
  <si>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</si>
  <si>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</si>
  <si>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</si>
  <si>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</si>
  <si>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</si>
  <si>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</si>
  <si>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</si>
  <si>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</si>
  <si>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</si>
  <si>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</si>
  <si>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</si>
  <si>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</si>
  <si>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</si>
  <si>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</si>
  <si>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</si>
  <si>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</si>
  <si>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</si>
  <si>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</si>
  <si>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</si>
  <si>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</si>
  <si>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</si>
  <si>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</si>
  <si>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</si>
  <si>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</si>
  <si>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</si>
  <si>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</si>
  <si>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</si>
  <si>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</si>
  <si>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</si>
  <si>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</si>
  <si>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</si>
  <si>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</si>
  <si>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</si>
  <si>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</si>
  <si>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</si>
  <si>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</si>
  <si>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</si>
  <si>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</si>
  <si>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</si>
  <si>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</si>
  <si>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</si>
  <si>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</si>
  <si>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</si>
  <si>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</si>
  <si>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</si>
  <si>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</si>
  <si>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</si>
  <si>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</si>
  <si>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</si>
  <si>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</si>
  <si>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</si>
  <si>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</si>
  <si>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</si>
  <si>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</si>
  <si>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</si>
  <si>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</si>
  <si>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</si>
  <si>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</si>
  <si>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</si>
  <si>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</si>
  <si>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</si>
  <si>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</si>
  <si>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</si>
  <si>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</si>
  <si>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</si>
  <si>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</si>
  <si>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</si>
  <si>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</si>
  <si>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</si>
  <si>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</si>
  <si>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</si>
  <si>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</si>
  <si>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</si>
  <si>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</si>
  <si>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</si>
  <si>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</si>
  <si>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</si>
  <si>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</si>
  <si>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</si>
  <si>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</si>
  <si>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</si>
  <si>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</si>
  <si>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</si>
  <si>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</si>
  <si>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</si>
  <si>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</si>
  <si>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</si>
  <si>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</si>
  <si>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</si>
  <si>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</si>
  <si>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</si>
  <si>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</si>
  <si>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</si>
  <si>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</si>
  <si>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</si>
  <si>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</si>
  <si>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</si>
  <si>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</si>
  <si>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</si>
  <si>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</si>
  <si>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</si>
  <si>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</si>
  <si>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</si>
  <si>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</si>
  <si>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</si>
  <si>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</si>
  <si>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</si>
  <si>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</si>
  <si>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</si>
  <si>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</si>
  <si>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</si>
  <si>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</si>
  <si>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</si>
  <si>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</si>
  <si>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</si>
  <si>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</si>
  <si>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</si>
  <si>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</si>
  <si>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</si>
  <si>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</si>
  <si>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</si>
  <si>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</si>
  <si>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</si>
  <si>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</si>
  <si>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</si>
  <si>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</si>
  <si>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</si>
  <si>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</si>
  <si>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</si>
  <si>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</si>
  <si>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</si>
  <si>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</si>
  <si>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</si>
  <si>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</si>
  <si>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</si>
  <si>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</si>
  <si>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</si>
  <si>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</si>
  <si>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</si>
  <si>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</si>
  <si>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</si>
  <si>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</si>
  <si>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</si>
  <si>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</si>
  <si>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</si>
  <si>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</si>
  <si>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</si>
  <si>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</si>
  <si>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</si>
  <si>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</si>
  <si>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</si>
  <si>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</si>
  <si>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</si>
  <si>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</si>
  <si>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</si>
  <si>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</si>
  <si>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</si>
  <si>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</si>
  <si>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</si>
  <si>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</si>
  <si>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</si>
  <si>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</si>
  <si>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</si>
  <si>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</si>
  <si>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</si>
  <si>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</si>
  <si>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</si>
  <si>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</si>
  <si>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</si>
  <si>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</si>
  <si>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</si>
  <si>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</si>
  <si>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</si>
  <si>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</si>
  <si>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</si>
  <si>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</si>
  <si>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</si>
  <si>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</si>
  <si>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</si>
  <si>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</si>
  <si>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</si>
  <si>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</si>
  <si>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</si>
  <si>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</si>
  <si>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</si>
  <si>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</si>
  <si>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</si>
  <si>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</si>
  <si>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</si>
  <si>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</si>
  <si>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</si>
  <si>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</si>
  <si>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</si>
  <si>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</si>
  <si>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</si>
  <si>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</si>
  <si>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</si>
  <si>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</si>
  <si>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</si>
  <si>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</si>
  <si>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</si>
  <si>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</si>
  <si>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</si>
  <si>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</si>
  <si>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</si>
  <si>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</si>
  <si>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</si>
  <si>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</si>
  <si>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</si>
  <si>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</si>
  <si>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</si>
  <si>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</si>
  <si>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</si>
  <si>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</si>
  <si>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</si>
  <si>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</si>
  <si>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</si>
  <si>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</si>
  <si>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</si>
  <si>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</si>
  <si>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</si>
  <si>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</si>
  <si>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</si>
  <si>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</si>
  <si>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</si>
  <si>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</si>
  <si>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</si>
  <si>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</si>
  <si>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</si>
  <si>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</si>
  <si>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</si>
  <si>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</si>
  <si>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</si>
  <si>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</si>
  <si>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</si>
  <si>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</si>
  <si>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</si>
  <si>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</si>
  <si>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</si>
  <si>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</si>
  <si>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</si>
  <si>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</si>
  <si>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</si>
  <si>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</si>
  <si>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</si>
  <si>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</si>
  <si>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</si>
  <si>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</si>
  <si>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</si>
  <si>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</si>
  <si>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</si>
  <si>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</si>
  <si>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</si>
  <si>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</si>
  <si>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</si>
  <si>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</si>
  <si>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</si>
  <si>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</si>
  <si>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</si>
  <si>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</si>
  <si>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</si>
  <si>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</si>
  <si>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</si>
  <si>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</si>
  <si>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</si>
  <si>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</si>
  <si>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</si>
  <si>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</si>
  <si>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</si>
  <si>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</si>
  <si>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</si>
  <si>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</si>
  <si>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</si>
  <si>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</si>
  <si>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</si>
  <si>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</si>
  <si>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</si>
  <si>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</si>
  <si>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</si>
  <si>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</si>
  <si>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</si>
  <si>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</si>
  <si>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</si>
  <si>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</si>
  <si>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</si>
  <si>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</si>
  <si>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</si>
  <si>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</si>
  <si>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</si>
  <si>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</si>
  <si>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</si>
  <si>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</si>
  <si>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</si>
  <si>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</si>
  <si>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</si>
  <si>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</si>
  <si>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</si>
  <si>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</si>
  <si>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</si>
  <si>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</si>
  <si>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</si>
  <si>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</si>
  <si>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</si>
  <si>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</si>
  <si>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</si>
  <si>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</si>
  <si>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</si>
  <si>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</si>
  <si>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</si>
  <si>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</si>
  <si>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</si>
  <si>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</si>
  <si>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</si>
  <si>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</si>
  <si>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</si>
  <si>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</si>
  <si>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</si>
  <si>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</si>
  <si>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</si>
  <si>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</si>
  <si>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</si>
  <si>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</si>
  <si>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</si>
  <si>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</si>
  <si>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</si>
  <si>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</si>
  <si>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</si>
  <si>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</si>
  <si>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</si>
  <si>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</si>
  <si>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</si>
  <si>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</si>
  <si>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</si>
  <si>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</si>
  <si>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</si>
  <si>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</si>
  <si>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</si>
  <si>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</si>
  <si>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</si>
  <si>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</si>
  <si>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</si>
  <si>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</si>
  <si>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</si>
  <si>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</si>
  <si>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</si>
  <si>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</si>
  <si>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</si>
  <si>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</si>
  <si>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</si>
  <si>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</si>
  <si>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</si>
  <si>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</si>
  <si>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</si>
  <si>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</si>
  <si>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</si>
  <si>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</si>
  <si>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</si>
  <si>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</si>
  <si>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</si>
  <si>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</si>
  <si>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</si>
  <si>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</si>
  <si>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</si>
  <si>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</si>
  <si>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</si>
  <si>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</si>
  <si>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</si>
  <si>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</si>
  <si>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</si>
  <si>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</si>
  <si>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</si>
  <si>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</si>
  <si>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</si>
  <si>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</si>
  <si>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</si>
  <si>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</si>
  <si>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</si>
  <si>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</si>
  <si>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</si>
  <si>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</si>
  <si>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</si>
  <si>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</si>
  <si>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</si>
  <si>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</si>
  <si>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</si>
  <si>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</si>
  <si>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</si>
  <si>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</si>
  <si>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</si>
  <si>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</si>
  <si>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</si>
  <si>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</si>
  <si>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</si>
  <si>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</si>
  <si>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</si>
  <si>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</si>
  <si>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</si>
  <si>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</si>
  <si>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</si>
  <si>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</si>
  <si>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</si>
  <si>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</si>
  <si>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</si>
  <si>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</si>
  <si>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</si>
  <si>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</si>
  <si>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</si>
  <si>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</si>
  <si>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</si>
  <si>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</si>
  <si>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</si>
  <si>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</si>
  <si>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</si>
  <si>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</si>
  <si>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</si>
  <si>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</si>
  <si>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</si>
  <si>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</si>
  <si>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</si>
  <si>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</si>
  <si>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</si>
  <si>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</si>
  <si>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</si>
  <si>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</si>
  <si>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</si>
  <si>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</si>
  <si>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</si>
  <si>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</si>
  <si>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</si>
  <si>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</si>
  <si>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</si>
  <si>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</si>
  <si>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</si>
  <si>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</si>
  <si>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</si>
  <si>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</si>
  <si>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</si>
  <si>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</si>
  <si>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</si>
  <si>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</si>
  <si>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</si>
  <si>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</si>
  <si>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</si>
  <si>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</si>
  <si>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</si>
  <si>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</si>
  <si>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</si>
  <si>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</si>
  <si>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</si>
  <si>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</si>
  <si>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</si>
  <si>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</si>
  <si>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</si>
  <si>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</si>
  <si>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</si>
  <si>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</si>
  <si>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</si>
  <si>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</si>
  <si>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</si>
  <si>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</si>
  <si>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</si>
  <si>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</si>
  <si>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</si>
  <si>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</si>
  <si>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</si>
  <si>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</si>
  <si>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</si>
  <si>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</si>
  <si>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</si>
  <si>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</si>
  <si>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</si>
  <si>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</si>
  <si>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</si>
  <si>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</si>
  <si>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</si>
  <si>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</si>
  <si>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</si>
  <si>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</si>
  <si>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</si>
  <si>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</si>
  <si>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</si>
  <si>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</si>
  <si>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</si>
  <si>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</si>
  <si>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</si>
  <si>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</si>
  <si>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</si>
  <si>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</si>
  <si>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</si>
  <si>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</si>
  <si>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</si>
  <si>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</si>
  <si>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</si>
  <si>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</si>
  <si>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</si>
  <si>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</si>
  <si>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</si>
  <si>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</si>
  <si>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</si>
  <si>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</si>
  <si>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</si>
  <si>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</si>
  <si>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</si>
  <si>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</si>
  <si>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</si>
  <si>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</si>
  <si>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</si>
  <si>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</si>
  <si>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</si>
  <si>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</si>
  <si>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</si>
  <si>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</si>
  <si>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</si>
  <si>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</si>
  <si>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</si>
  <si>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</si>
  <si>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</si>
  <si>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</si>
  <si>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</si>
  <si>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</si>
  <si>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</si>
  <si>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</si>
  <si>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</si>
  <si>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</si>
  <si>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</si>
  <si>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</si>
  <si>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</si>
  <si>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</si>
  <si>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</si>
  <si>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</si>
  <si>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</si>
  <si>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</si>
  <si>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</si>
  <si>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</si>
  <si>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</si>
  <si>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</si>
  <si>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</si>
  <si>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</si>
  <si>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</si>
  <si>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</si>
  <si>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</si>
  <si>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</si>
  <si>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</si>
  <si>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</si>
  <si>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</si>
  <si>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</si>
  <si>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</si>
  <si>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</si>
  <si>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</si>
  <si>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</si>
  <si>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</si>
  <si>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</si>
  <si>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</si>
  <si>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</si>
  <si>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</si>
  <si>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</si>
  <si>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</si>
  <si>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</si>
  <si>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</si>
  <si>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</si>
  <si>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</si>
  <si>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</si>
  <si>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</si>
  <si>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</si>
  <si>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</si>
  <si>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</si>
  <si>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</si>
  <si>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</si>
  <si>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</si>
  <si>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</si>
  <si>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</si>
  <si>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</si>
  <si>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</si>
  <si>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</si>
  <si>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</si>
  <si>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</si>
  <si>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</si>
  <si>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</si>
  <si>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</si>
  <si>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</si>
  <si>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</si>
  <si>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</si>
  <si>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</si>
  <si>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</si>
  <si>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</si>
  <si>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</si>
  <si>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</si>
  <si>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</si>
  <si>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</si>
  <si>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</si>
  <si>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</si>
  <si>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</si>
  <si>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</si>
  <si>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</si>
  <si>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</si>
  <si>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</si>
  <si>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</si>
  <si>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</si>
  <si>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</si>
  <si>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</si>
  <si>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</si>
  <si>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</si>
  <si>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</si>
  <si>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</si>
  <si>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</si>
  <si>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</si>
  <si>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</si>
  <si>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</si>
  <si>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</si>
  <si>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</si>
  <si>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</si>
  <si>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</si>
  <si>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</si>
  <si>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</si>
  <si>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</si>
  <si>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</si>
  <si>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</si>
  <si>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</si>
  <si>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</si>
  <si>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</si>
  <si>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</si>
  <si>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</si>
  <si>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</si>
  <si>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</si>
  <si>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</si>
  <si>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</si>
  <si>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</si>
  <si>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</si>
  <si>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</si>
  <si>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</si>
  <si>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</si>
  <si>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</si>
  <si>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</si>
  <si>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</si>
  <si>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</si>
  <si>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</si>
  <si>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</si>
  <si>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</si>
  <si>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</si>
  <si>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</si>
  <si>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</si>
  <si>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</si>
  <si>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</si>
  <si>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</si>
  <si>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</si>
  <si>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</si>
  <si>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</si>
  <si>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</si>
  <si>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</si>
  <si>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</si>
  <si>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</si>
  <si>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</si>
  <si>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</si>
  <si>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</si>
  <si>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</si>
  <si>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</si>
  <si>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</si>
  <si>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</si>
  <si>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</si>
  <si>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</si>
  <si>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</si>
  <si>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</si>
  <si>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</si>
  <si>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</si>
  <si>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</si>
  <si>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</si>
  <si>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</si>
  <si>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</si>
  <si>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</si>
  <si>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</si>
  <si>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</si>
  <si>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</si>
  <si>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</si>
  <si>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</si>
  <si>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</si>
  <si>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</si>
  <si>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</si>
  <si>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</si>
  <si>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</si>
  <si>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</si>
  <si>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</si>
  <si>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</si>
  <si>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</si>
  <si>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</si>
  <si>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</si>
  <si>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</si>
  <si>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</si>
  <si>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</si>
  <si>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</si>
  <si>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</si>
  <si>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</si>
  <si>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</si>
  <si>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</si>
  <si>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</si>
  <si>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</si>
  <si>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</si>
  <si>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</si>
  <si>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</si>
  <si>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</si>
  <si>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</si>
  <si>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</si>
  <si>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</si>
  <si>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</si>
  <si>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</si>
  <si>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</si>
  <si>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</si>
  <si>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</si>
  <si>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</si>
  <si>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</si>
  <si>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</si>
  <si>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</si>
  <si>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</si>
  <si>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</si>
  <si>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</si>
  <si>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</si>
  <si>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</si>
  <si>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</si>
  <si>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</si>
  <si>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</si>
  <si>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</si>
  <si>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</si>
  <si>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</si>
  <si>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</si>
  <si>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</si>
  <si>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</si>
  <si>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</si>
  <si>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</si>
  <si>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</si>
  <si>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</si>
  <si>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</si>
  <si>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</si>
  <si>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</si>
  <si>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</si>
  <si>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</si>
  <si>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</si>
  <si>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</si>
  <si>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</si>
  <si>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</si>
  <si>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</si>
  <si>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</si>
  <si>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</si>
  <si>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</si>
  <si>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</si>
  <si>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</si>
  <si>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</si>
  <si>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</si>
  <si>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</si>
  <si>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</si>
  <si>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</si>
  <si>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</si>
  <si>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</si>
  <si>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</si>
  <si>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</si>
  <si>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</si>
  <si>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</si>
  <si>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</si>
  <si>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</si>
  <si>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</si>
  <si>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</si>
  <si>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</si>
  <si>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</si>
  <si>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</si>
  <si>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</si>
  <si>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</si>
  <si>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</si>
  <si>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</si>
  <si>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</si>
  <si>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</si>
  <si>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</si>
  <si>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</si>
  <si>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</si>
  <si>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</si>
  <si>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</si>
  <si>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</si>
  <si>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</si>
  <si>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</si>
  <si>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</si>
  <si>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</si>
  <si>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</si>
  <si>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</si>
  <si>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</si>
  <si>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</si>
  <si>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</si>
  <si>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</si>
  <si>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</si>
  <si>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</si>
  <si>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</si>
  <si>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</si>
  <si>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</si>
  <si>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</si>
  <si>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</si>
  <si>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</si>
  <si>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</si>
  <si>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</si>
  <si>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</si>
  <si>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</si>
  <si>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</si>
  <si>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</si>
  <si>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</si>
  <si>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</si>
  <si>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</si>
  <si>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</si>
  <si>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</si>
  <si>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</si>
  <si>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</si>
  <si>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</si>
  <si>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</si>
  <si>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</si>
  <si>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</si>
  <si>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</si>
  <si>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</si>
  <si>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</si>
  <si>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</si>
  <si>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</si>
  <si>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</si>
  <si>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</si>
  <si>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</si>
  <si>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</si>
  <si>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</si>
  <si>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</si>
  <si>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</si>
  <si>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</si>
  <si>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</si>
  <si>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</si>
  <si>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</si>
  <si>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</si>
  <si>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</si>
  <si>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</si>
  <si>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</si>
  <si>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</si>
  <si>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</si>
  <si>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</si>
  <si>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</si>
  <si>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</si>
  <si>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</si>
  <si>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</si>
  <si>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</si>
  <si>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</si>
  <si>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</si>
  <si>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</si>
  <si>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</si>
  <si>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</si>
  <si>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</si>
  <si>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</si>
  <si>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</si>
  <si>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</si>
  <si>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</si>
  <si>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</si>
  <si>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</si>
  <si>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</si>
  <si>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</si>
  <si>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</si>
  <si>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</si>
  <si>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</si>
  <si>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</si>
  <si>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</si>
  <si>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</si>
  <si>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</si>
  <si>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</si>
  <si>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</si>
  <si>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</si>
  <si>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</si>
  <si>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</si>
  <si>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</si>
  <si>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</si>
  <si>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</si>
  <si>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</si>
  <si>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</si>
  <si>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</si>
  <si>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</si>
  <si>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</si>
  <si>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</si>
  <si>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</si>
  <si>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</si>
  <si>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</si>
  <si>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</si>
  <si>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</si>
  <si>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</si>
  <si>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</si>
  <si>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</si>
  <si>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</si>
  <si>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</si>
  <si>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</si>
  <si>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</si>
  <si>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</si>
  <si>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</si>
  <si>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</si>
  <si>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</si>
  <si>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</si>
  <si>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</si>
  <si>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</si>
  <si>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</si>
  <si>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</si>
  <si>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</si>
  <si>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</si>
  <si>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</si>
  <si>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</si>
  <si>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</si>
  <si>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</si>
  <si>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</si>
  <si>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</si>
  <si>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</si>
  <si>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</si>
  <si>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</si>
  <si>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</si>
  <si>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</si>
  <si>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</si>
  <si>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</si>
  <si>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</si>
  <si>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</si>
  <si>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</si>
  <si>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</si>
  <si>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</si>
  <si>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</si>
  <si>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</si>
  <si>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</si>
  <si>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</si>
  <si>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</si>
  <si>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</si>
  <si>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</si>
  <si>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</si>
  <si>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</si>
  <si>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</si>
  <si>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</si>
  <si>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</si>
  <si>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</si>
  <si>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</si>
  <si>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</si>
  <si>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</si>
  <si>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</si>
  <si>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</si>
  <si>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</si>
  <si>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</si>
  <si>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</si>
  <si>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</si>
  <si>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</si>
  <si>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</si>
  <si>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</si>
  <si>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</si>
  <si>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</si>
  <si>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</si>
  <si>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</si>
  <si>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</si>
  <si>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</si>
  <si>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</si>
  <si>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</si>
  <si>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</si>
  <si>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</si>
  <si>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</si>
  <si>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</si>
  <si>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</si>
  <si>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</si>
  <si>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</si>
  <si>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</si>
  <si>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</si>
  <si>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</si>
  <si>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</si>
  <si>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</si>
  <si>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</si>
  <si>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</si>
  <si>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</si>
  <si>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</si>
  <si>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</si>
  <si>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</si>
  <si>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</si>
  <si>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</si>
  <si>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</si>
  <si>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</si>
  <si>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</si>
  <si>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</si>
  <si>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</si>
  <si>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</si>
  <si>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</si>
  <si>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</si>
  <si>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</si>
  <si>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</si>
  <si>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</si>
  <si>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</si>
  <si>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</si>
  <si>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</si>
  <si>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</si>
  <si>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</si>
  <si>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</si>
  <si>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</si>
  <si>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</si>
  <si>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</si>
  <si>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</si>
  <si>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</si>
  <si>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</si>
  <si>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</si>
  <si>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</si>
  <si>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</si>
  <si>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</si>
  <si>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</si>
  <si>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</si>
  <si>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</si>
  <si>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</si>
  <si>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</si>
  <si>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</si>
  <si>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</si>
  <si>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</si>
  <si>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</si>
  <si>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</si>
  <si>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</si>
  <si>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</si>
  <si>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</si>
  <si>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</si>
  <si>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</si>
  <si>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</si>
  <si>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</si>
  <si>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</si>
  <si>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</si>
  <si>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</si>
  <si>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</si>
  <si>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</si>
  <si>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</si>
  <si>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</si>
  <si>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</si>
  <si>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</si>
  <si>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</si>
  <si>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</si>
  <si>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</si>
  <si>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</si>
  <si>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</si>
  <si>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</si>
  <si>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</si>
  <si>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</si>
  <si>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</si>
  <si>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</si>
  <si>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</si>
  <si>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</si>
  <si>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</si>
  <si>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</si>
  <si>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</si>
  <si>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</si>
  <si>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</si>
  <si>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</si>
  <si>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</si>
  <si>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</si>
  <si>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</si>
  <si>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</si>
  <si>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</si>
  <si>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</si>
  <si>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</si>
  <si>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</si>
  <si>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</si>
  <si>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</si>
  <si>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</si>
  <si>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</si>
  <si>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</si>
  <si>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</si>
  <si>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</si>
  <si>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</si>
  <si>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</si>
  <si>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</si>
  <si>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</si>
  <si>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</si>
  <si>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</si>
  <si>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</si>
  <si>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</si>
  <si>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</si>
  <si>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</si>
  <si>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</si>
  <si>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</si>
  <si>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</si>
  <si>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</si>
  <si>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</si>
  <si>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</si>
  <si>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</si>
  <si>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</si>
  <si>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</si>
  <si>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</si>
  <si>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</si>
  <si>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</si>
  <si>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</si>
  <si>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</si>
  <si>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</si>
  <si>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</si>
  <si>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</si>
  <si>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</si>
  <si>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</si>
  <si>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</si>
  <si>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</si>
  <si>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</si>
  <si>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</si>
  <si>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</si>
  <si>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</si>
  <si>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</si>
  <si>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</si>
  <si>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</si>
  <si>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</si>
  <si>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</si>
  <si>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</si>
  <si>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</si>
  <si>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</si>
  <si>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</si>
  <si>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</si>
  <si>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</si>
  <si>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</si>
  <si>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</si>
  <si>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</si>
  <si>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</si>
  <si>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</si>
  <si>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</si>
  <si>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</si>
  <si>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</si>
  <si>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</si>
  <si>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</si>
  <si>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</si>
  <si>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</si>
  <si>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</si>
  <si>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</si>
  <si>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</si>
  <si>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</si>
  <si>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</si>
  <si>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</si>
  <si>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</si>
  <si>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</si>
  <si>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</si>
  <si>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</si>
  <si>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</si>
  <si>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</si>
  <si>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</si>
  <si>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</si>
  <si>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</si>
  <si>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</si>
  <si>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</si>
  <si>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</si>
  <si>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</si>
  <si>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</si>
  <si>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</si>
  <si>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</si>
  <si>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</si>
  <si>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</si>
  <si>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</si>
  <si>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</si>
  <si>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</si>
  <si>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</si>
  <si>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</si>
  <si>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</si>
  <si>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</si>
  <si>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</si>
  <si>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</si>
  <si>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</si>
  <si>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</si>
  <si>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</si>
  <si>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</si>
  <si>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</si>
  <si>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</si>
  <si>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</si>
  <si>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</si>
  <si>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</si>
  <si>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</si>
  <si>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</si>
  <si>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</si>
  <si>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</si>
  <si>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</si>
  <si>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</si>
  <si>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</si>
  <si>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</si>
  <si>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</si>
  <si>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</si>
  <si>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</si>
  <si>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</si>
  <si>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</si>
  <si>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</si>
  <si>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</si>
  <si>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</si>
  <si>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</si>
  <si>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</si>
  <si>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</si>
  <si>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</si>
  <si>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</si>
  <si>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</si>
  <si>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</si>
  <si>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</si>
  <si>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</si>
  <si>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</si>
  <si>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</si>
  <si>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</si>
  <si>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</si>
  <si>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</si>
  <si>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</si>
  <si>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</si>
  <si>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</si>
  <si>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</si>
  <si>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</si>
  <si>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</si>
  <si>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</si>
  <si>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</si>
  <si>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</si>
  <si>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</si>
  <si>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</si>
  <si>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</si>
  <si>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</si>
  <si>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</si>
  <si>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</si>
  <si>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</si>
  <si>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</si>
  <si>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</si>
  <si>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</si>
  <si>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</si>
  <si>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</si>
  <si>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</si>
  <si>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</si>
  <si>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</si>
  <si>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</si>
  <si>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</si>
  <si>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</si>
  <si>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</si>
  <si>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</si>
  <si>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</si>
  <si>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</si>
  <si>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</si>
  <si>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</si>
  <si>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</si>
  <si>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</si>
  <si>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</si>
  <si>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</si>
  <si>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</si>
  <si>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</si>
  <si>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</si>
  <si>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</si>
  <si>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</si>
  <si>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</si>
  <si>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</si>
  <si>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</si>
  <si>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</si>
  <si>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</si>
  <si>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</si>
  <si>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</si>
  <si>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</si>
  <si>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</si>
  <si>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</si>
  <si>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</si>
  <si>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</si>
  <si>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</si>
  <si>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</si>
  <si>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</si>
  <si>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</si>
  <si>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</si>
  <si>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</si>
  <si>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</si>
  <si>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</si>
  <si>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</si>
  <si>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</si>
  <si>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</si>
  <si>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</si>
  <si>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</si>
  <si>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</si>
  <si>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</si>
  <si>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</si>
  <si>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</si>
  <si>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</si>
  <si>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</si>
  <si>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</si>
  <si>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</si>
  <si>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</si>
  <si>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</si>
  <si>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</si>
  <si>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</si>
  <si>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</si>
  <si>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</si>
  <si>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</si>
  <si>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</si>
  <si>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</si>
  <si>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</si>
  <si>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</si>
  <si>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</si>
  <si>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</si>
  <si>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</si>
  <si>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</si>
  <si>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</si>
  <si>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</si>
  <si>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</si>
  <si>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</si>
  <si>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</si>
  <si>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</si>
  <si>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</si>
  <si>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</si>
  <si>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</si>
  <si>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</si>
  <si>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</si>
  <si>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</si>
  <si>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</si>
  <si>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</si>
  <si>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</si>
  <si>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</si>
  <si>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</si>
  <si>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</si>
  <si>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</si>
  <si>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</si>
  <si>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</si>
  <si>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</si>
  <si>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</si>
  <si>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</si>
  <si>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</si>
  <si>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</si>
  <si>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</si>
  <si>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</si>
  <si>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</si>
  <si>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</si>
  <si>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</si>
  <si>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</si>
  <si>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</si>
  <si>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</si>
  <si>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</si>
  <si>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</si>
  <si>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</si>
  <si>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</si>
  <si>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</si>
  <si>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</si>
  <si>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</si>
  <si>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</si>
  <si>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</si>
  <si>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</si>
  <si>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</si>
  <si>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</si>
  <si>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</si>
  <si>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</si>
  <si>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</si>
  <si>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</si>
  <si>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</si>
  <si>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</si>
  <si>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</si>
  <si>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</si>
  <si>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</si>
  <si>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</si>
  <si>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</si>
  <si>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</si>
  <si>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</si>
  <si>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</si>
  <si>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</si>
  <si>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</si>
  <si>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</si>
  <si>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</si>
  <si>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</si>
  <si>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</si>
  <si>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</si>
  <si>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</si>
  <si>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</si>
  <si>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</si>
  <si>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</si>
  <si>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</si>
  <si>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</si>
  <si>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</si>
  <si>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</si>
  <si>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</si>
  <si>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</si>
  <si>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</si>
  <si>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</si>
  <si>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</si>
  <si>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</si>
  <si>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</si>
  <si>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</si>
  <si>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</si>
  <si>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</si>
  <si>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</si>
  <si>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</si>
  <si>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</si>
  <si>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</si>
  <si>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</si>
  <si>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</si>
  <si>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</si>
  <si>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</si>
  <si>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</si>
  <si>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</si>
  <si>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</si>
  <si>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</si>
  <si>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</si>
  <si>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</si>
  <si>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</si>
  <si>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</si>
  <si>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</si>
  <si>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</si>
  <si>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</si>
  <si>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</si>
  <si>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</si>
  <si>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</si>
  <si>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</si>
  <si>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</si>
  <si>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</si>
  <si>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</si>
  <si>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</si>
  <si>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</si>
  <si>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</si>
  <si>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</si>
  <si>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</si>
  <si>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</si>
  <si>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</si>
  <si>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</si>
  <si>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</si>
  <si>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</si>
  <si>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</si>
  <si>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</si>
  <si>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</si>
  <si>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</si>
  <si>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</si>
  <si>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</si>
  <si>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</si>
  <si>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</si>
  <si>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</si>
  <si>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</si>
  <si>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</si>
  <si>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</si>
  <si>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</si>
  <si>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</si>
  <si>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</si>
  <si>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</si>
  <si>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</si>
  <si>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</si>
  <si>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</si>
  <si>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</si>
  <si>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</si>
  <si>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</si>
  <si>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</si>
  <si>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</si>
  <si>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</si>
  <si>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</si>
  <si>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</si>
  <si>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</si>
  <si>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</si>
  <si>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</si>
  <si>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</si>
  <si>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</si>
  <si>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</si>
  <si>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</si>
  <si>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</si>
  <si>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</si>
  <si>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</si>
  <si>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</si>
  <si>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</si>
  <si>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</si>
  <si>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</si>
  <si>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</si>
  <si>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</si>
  <si>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</si>
  <si>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</si>
  <si>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</si>
  <si>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</si>
  <si>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</si>
  <si>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</si>
  <si>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</si>
  <si>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</si>
  <si>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</si>
  <si>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</si>
  <si>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</si>
  <si>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</si>
  <si>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</si>
  <si>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</si>
  <si>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</si>
  <si>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</si>
  <si>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</si>
  <si>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</si>
  <si>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</si>
  <si>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</si>
  <si>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</si>
  <si>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</si>
  <si>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</si>
  <si>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</si>
  <si>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</si>
  <si>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</si>
  <si>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</si>
  <si>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</si>
  <si>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</si>
  <si>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</si>
  <si>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</si>
  <si>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</si>
  <si>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</si>
  <si>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</si>
  <si>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</si>
  <si>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</si>
  <si>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</si>
  <si>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</si>
  <si>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</si>
  <si>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</si>
  <si>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</si>
  <si>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</si>
  <si>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</si>
  <si>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</si>
  <si>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</si>
  <si>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</si>
  <si>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</si>
  <si>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</si>
  <si>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</si>
  <si>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</si>
  <si>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</si>
  <si>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</si>
  <si>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</si>
  <si>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</si>
  <si>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</si>
  <si>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</si>
  <si>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</si>
  <si>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</si>
  <si>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</si>
  <si>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</si>
  <si>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</si>
  <si>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</si>
  <si>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</si>
  <si>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</si>
  <si>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</si>
  <si>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</si>
  <si>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</si>
  <si>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</si>
  <si>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</si>
  <si>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</si>
  <si>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</si>
  <si>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</si>
  <si>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</si>
  <si>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</si>
  <si>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</si>
  <si>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</si>
  <si>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</si>
  <si>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</si>
  <si>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</si>
  <si>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</si>
  <si>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</si>
  <si>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</si>
  <si>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</si>
  <si>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</si>
  <si>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</si>
  <si>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</si>
  <si>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</si>
  <si>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</si>
  <si>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</si>
  <si>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</si>
  <si>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</si>
  <si>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</si>
  <si>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</si>
  <si>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</si>
  <si>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</si>
  <si>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</si>
  <si>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</si>
  <si>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</si>
  <si>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</si>
  <si>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</si>
  <si>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</si>
  <si>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</si>
  <si>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</si>
  <si>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</si>
  <si>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</si>
  <si>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</si>
  <si>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</si>
  <si>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</si>
  <si>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</si>
  <si>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</si>
  <si>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</si>
  <si>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</si>
  <si>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</si>
  <si>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</si>
  <si>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</si>
  <si>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</si>
  <si>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</si>
  <si>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</si>
  <si>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</si>
  <si>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</si>
  <si>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</si>
  <si>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</si>
  <si>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</si>
  <si>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</si>
  <si>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</si>
  <si>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</si>
  <si>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</si>
  <si>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</si>
  <si>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</si>
  <si>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</si>
  <si>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</si>
  <si>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</si>
  <si>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</si>
  <si>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</si>
  <si>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</si>
  <si>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</si>
  <si>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</si>
  <si>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</si>
  <si>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</si>
  <si>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</si>
  <si>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</si>
  <si>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</si>
  <si>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</si>
  <si>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</si>
  <si>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</si>
  <si>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</si>
  <si>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</si>
  <si>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</si>
  <si>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</si>
  <si>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</si>
  <si>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</si>
  <si>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</si>
  <si>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</si>
  <si>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</si>
  <si>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</si>
  <si>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</si>
  <si>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</si>
  <si>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</si>
  <si>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</si>
  <si>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</si>
  <si>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</si>
  <si>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</si>
  <si>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</si>
  <si>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</si>
  <si>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</si>
  <si>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</si>
  <si>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</si>
  <si>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</si>
  <si>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</si>
  <si>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</si>
  <si>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</si>
  <si>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</si>
  <si>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</si>
  <si>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</si>
  <si>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</si>
  <si>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</si>
  <si>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</si>
  <si>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</si>
  <si>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</si>
  <si>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</si>
  <si>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</si>
  <si>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</si>
  <si>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</si>
  <si>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</si>
  <si>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</si>
  <si>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</si>
  <si>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</si>
  <si>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</si>
  <si>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</si>
  <si>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</si>
  <si>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</si>
  <si>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</si>
  <si>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</si>
  <si>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</si>
  <si>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</si>
  <si>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</si>
  <si>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</si>
  <si>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</si>
  <si>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</si>
  <si>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</si>
  <si>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</si>
  <si>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</si>
  <si>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</si>
  <si>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</si>
  <si>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</si>
  <si>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</si>
  <si>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</si>
  <si>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</si>
  <si>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</si>
  <si>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</si>
  <si>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</si>
  <si>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</si>
  <si>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</si>
  <si>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</si>
  <si>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</si>
  <si>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</si>
  <si>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</si>
  <si>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</si>
  <si>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</si>
  <si>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</si>
  <si>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</si>
  <si>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</si>
  <si>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</si>
  <si>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</si>
  <si>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</si>
  <si>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</si>
  <si>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</si>
  <si>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</si>
  <si>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</si>
  <si>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</si>
  <si>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</si>
  <si>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</si>
  <si>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</si>
  <si>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</si>
  <si>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</si>
  <si>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</si>
  <si>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</si>
  <si>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</si>
  <si>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</si>
  <si>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</si>
  <si>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</si>
  <si>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</si>
  <si>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</si>
  <si>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</si>
  <si>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</si>
  <si>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</si>
  <si>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</si>
  <si>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</si>
  <si>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</si>
  <si>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</si>
  <si>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</si>
  <si>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</si>
  <si>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</si>
  <si>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</si>
  <si>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</si>
  <si>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</si>
  <si>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</si>
  <si>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</si>
  <si>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</si>
  <si>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</si>
  <si>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</si>
  <si>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</si>
  <si>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</si>
  <si>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</si>
  <si>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</si>
  <si>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</si>
  <si>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</si>
  <si>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</si>
  <si>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</si>
  <si>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</si>
  <si>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</si>
  <si>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</si>
  <si>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</si>
  <si>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</si>
  <si>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</si>
  <si>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</si>
  <si>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</si>
  <si>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</si>
  <si>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</si>
  <si>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</si>
  <si>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</si>
  <si>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</si>
  <si>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</si>
  <si>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</si>
  <si>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</si>
  <si>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</si>
  <si>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</si>
  <si>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</si>
  <si>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</si>
  <si>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</si>
  <si>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</si>
  <si>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</si>
  <si>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</si>
  <si>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</si>
  <si>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</si>
  <si>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</si>
  <si>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</si>
  <si>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</si>
  <si>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</si>
  <si>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</si>
  <si>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</si>
  <si>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</si>
  <si>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</si>
  <si>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</si>
  <si>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</si>
  <si>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</si>
  <si>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</si>
  <si>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</si>
  <si>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</si>
  <si>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</si>
  <si>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</si>
  <si>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</si>
  <si>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</si>
  <si>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</si>
  <si>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</si>
  <si>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</si>
  <si>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</si>
  <si>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</si>
  <si>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</si>
  <si>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</si>
  <si>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</si>
  <si>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</si>
  <si>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</si>
  <si>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</si>
  <si>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</si>
  <si>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</si>
  <si>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</si>
  <si>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</si>
  <si>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</si>
  <si>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</si>
  <si>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</si>
  <si>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</si>
  <si>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</si>
  <si>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</si>
  <si>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</si>
  <si>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</si>
  <si>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</si>
  <si>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</si>
  <si>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</si>
  <si>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</si>
  <si>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</si>
  <si>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</si>
  <si>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</si>
  <si>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</si>
  <si>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</si>
  <si>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</si>
  <si>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</si>
  <si>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</si>
  <si>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</si>
  <si>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</si>
  <si>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</si>
  <si>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</si>
  <si>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</si>
  <si>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</si>
  <si>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</si>
  <si>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</si>
  <si>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</si>
  <si>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</si>
  <si>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</si>
  <si>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</si>
  <si>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</si>
  <si>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</si>
  <si>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</si>
  <si>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</si>
  <si>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</si>
  <si>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</si>
  <si>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</si>
  <si>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</si>
  <si>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</si>
  <si>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</si>
  <si>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</si>
  <si>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</si>
  <si>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</si>
  <si>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</si>
  <si>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</si>
  <si>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</si>
  <si>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</si>
  <si>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</si>
  <si>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</si>
  <si>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</si>
  <si>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</si>
  <si>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</si>
  <si>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</si>
  <si>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</si>
  <si>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</si>
  <si>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</si>
  <si>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</si>
  <si>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</si>
  <si>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</si>
  <si>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</si>
  <si>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</si>
  <si>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</si>
  <si>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</si>
  <si>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</si>
  <si>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</si>
  <si>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</si>
  <si>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</si>
  <si>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</si>
  <si>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</si>
  <si>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</si>
  <si>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</si>
  <si>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</si>
  <si>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</si>
  <si>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</si>
  <si>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</si>
  <si>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</si>
  <si>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</si>
  <si>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</si>
  <si>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</si>
  <si>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</si>
  <si>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</si>
  <si>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</si>
  <si>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</si>
  <si>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</si>
  <si>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</si>
  <si>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</si>
  <si>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</si>
  <si>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</si>
  <si>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</si>
  <si>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</si>
  <si>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</si>
  <si>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</si>
  <si>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</si>
  <si>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</si>
  <si>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</si>
  <si>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</si>
  <si>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</si>
  <si>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</si>
  <si>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</si>
  <si>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</si>
  <si>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</si>
  <si>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</si>
  <si>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</si>
  <si>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</si>
  <si>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</si>
  <si>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</si>
  <si>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</si>
  <si>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</si>
  <si>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</si>
  <si>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</si>
  <si>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</si>
  <si>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</si>
  <si>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</si>
  <si>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</si>
  <si>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</si>
  <si>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</si>
  <si>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</si>
  <si>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</si>
  <si>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</si>
  <si>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</si>
  <si>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</si>
  <si>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</si>
  <si>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</si>
  <si>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</si>
  <si>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</si>
  <si>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</si>
  <si>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</si>
  <si>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</si>
  <si>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</si>
  <si>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</si>
  <si>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</si>
  <si>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</si>
  <si>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</si>
  <si>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</si>
  <si>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</si>
  <si>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</si>
  <si>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</si>
  <si>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</si>
  <si>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</si>
  <si>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</si>
  <si>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</si>
  <si>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</si>
  <si>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</si>
  <si>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</si>
  <si>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</si>
  <si>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</si>
  <si>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</si>
  <si>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</si>
  <si>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</si>
  <si>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</si>
  <si>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</si>
  <si>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</si>
  <si>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</si>
  <si>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</si>
  <si>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</si>
  <si>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</si>
  <si>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</si>
  <si>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</si>
  <si>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</si>
  <si>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</si>
  <si>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</si>
  <si>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</si>
  <si>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</si>
  <si>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</si>
  <si>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</si>
  <si>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</si>
  <si>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</si>
  <si>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</si>
  <si>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</si>
  <si>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</si>
  <si>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</si>
  <si>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</si>
  <si>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</si>
  <si>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</si>
  <si>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</si>
  <si>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</si>
  <si>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</si>
  <si>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</si>
  <si>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</si>
  <si>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</si>
  <si>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</si>
  <si>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</si>
  <si>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</si>
  <si>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</si>
  <si>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</si>
  <si>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</si>
  <si>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</si>
  <si>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</si>
  <si>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</si>
  <si>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</si>
  <si>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</si>
  <si>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</si>
  <si>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</si>
  <si>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</si>
  <si>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</si>
  <si>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</si>
  <si>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</si>
  <si>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</si>
  <si>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</si>
  <si>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</si>
  <si>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</si>
  <si>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</si>
  <si>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</si>
  <si>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</si>
  <si>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</si>
  <si>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</si>
  <si>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</si>
  <si>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</si>
  <si>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</si>
  <si>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</si>
  <si>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</si>
  <si>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</si>
  <si>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</si>
  <si>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</si>
  <si>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</si>
  <si>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</si>
  <si>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</si>
  <si>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</si>
  <si>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</si>
  <si>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</si>
  <si>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</si>
  <si>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</si>
  <si>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</si>
  <si>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</si>
  <si>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</si>
  <si>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</si>
  <si>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</si>
  <si>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</si>
  <si>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</si>
  <si>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</si>
  <si>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</si>
  <si>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</si>
  <si>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</si>
  <si>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</si>
  <si>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</si>
  <si>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</si>
  <si>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</si>
  <si>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</si>
  <si>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</si>
  <si>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</si>
  <si>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</si>
  <si>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</si>
  <si>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</si>
  <si>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</si>
  <si>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</si>
  <si>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</si>
  <si>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</si>
  <si>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</si>
  <si>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</si>
  <si>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</si>
  <si>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</si>
  <si>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</si>
  <si>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</si>
  <si>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</si>
  <si>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</si>
  <si>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</si>
  <si>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</si>
  <si>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</si>
  <si>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</si>
  <si>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</si>
  <si>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</si>
  <si>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</si>
  <si>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</si>
  <si>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</si>
  <si>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</si>
  <si>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</si>
  <si>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</si>
  <si>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</si>
  <si>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</si>
  <si>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</si>
  <si>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</si>
  <si>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</si>
  <si>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</si>
  <si>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</si>
  <si>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</si>
  <si>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</si>
  <si>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</si>
  <si>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</si>
  <si>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</si>
  <si>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</si>
  <si>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</si>
  <si>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</si>
  <si>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</si>
  <si>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</si>
  <si>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</si>
  <si>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</si>
  <si>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</si>
  <si>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</si>
  <si>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</si>
  <si>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</si>
  <si>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</si>
  <si>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</si>
  <si>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</si>
  <si>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</si>
  <si>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</si>
  <si>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</si>
  <si>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</si>
  <si>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</si>
  <si>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</si>
  <si>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</si>
  <si>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</si>
  <si>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</si>
  <si>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</si>
  <si>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</si>
  <si>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</si>
  <si>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</si>
  <si>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</si>
  <si>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</si>
  <si>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</si>
  <si>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</si>
  <si>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</si>
  <si>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</si>
  <si>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</si>
  <si>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</si>
  <si>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</si>
  <si>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</si>
  <si>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</si>
  <si>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</si>
  <si>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</si>
  <si>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</si>
  <si>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</si>
  <si>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</si>
  <si>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</si>
  <si>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</si>
  <si>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</si>
  <si>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</si>
  <si>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</si>
  <si>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</si>
  <si>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</si>
  <si>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</si>
  <si>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</si>
  <si>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</si>
  <si>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</si>
  <si>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</si>
  <si>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</si>
  <si>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</si>
  <si>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</si>
  <si>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</si>
  <si>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</si>
  <si>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</si>
  <si>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</si>
  <si>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</si>
  <si>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</si>
  <si>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</si>
  <si>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</si>
  <si>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</si>
  <si>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</si>
  <si>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</si>
  <si>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</si>
  <si>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</si>
  <si>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</si>
  <si>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</si>
  <si>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</si>
  <si>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</si>
  <si>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</si>
  <si>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</si>
  <si>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</si>
  <si>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</si>
  <si>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</si>
  <si>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</si>
  <si>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</si>
  <si>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</si>
  <si>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</si>
  <si>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</si>
  <si>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</si>
  <si>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</si>
  <si>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</si>
  <si>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</si>
  <si>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</si>
  <si>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</si>
  <si>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</si>
  <si>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</si>
  <si>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</si>
  <si>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</si>
  <si>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</si>
  <si>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</si>
  <si>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</si>
  <si>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</si>
  <si>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</si>
  <si>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</si>
  <si>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</si>
  <si>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</si>
  <si>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</si>
  <si>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</si>
  <si>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</si>
  <si>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</si>
  <si>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</si>
  <si>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</si>
  <si>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</si>
  <si>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</si>
  <si>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</si>
  <si>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</si>
  <si>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</si>
  <si>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</si>
  <si>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</si>
  <si>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</si>
  <si>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</si>
  <si>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</si>
  <si>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</si>
  <si>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</si>
  <si>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</si>
  <si>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</si>
  <si>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</si>
  <si>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</si>
  <si>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</si>
  <si>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</si>
  <si>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</si>
  <si>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</si>
  <si>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</si>
  <si>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</si>
  <si>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</si>
  <si>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</si>
  <si>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</si>
  <si>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</si>
  <si>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</si>
  <si>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</si>
  <si>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</si>
  <si>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</si>
  <si>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</si>
  <si>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</si>
  <si>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</si>
  <si>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</si>
  <si>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</si>
  <si>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</si>
  <si>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</si>
  <si>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</si>
  <si>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</si>
  <si>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</si>
  <si>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</si>
  <si>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</si>
  <si>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</si>
  <si>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</si>
  <si>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</si>
  <si>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</si>
  <si>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</si>
  <si>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</si>
  <si>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</si>
  <si>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</si>
  <si>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</si>
  <si>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</si>
  <si>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</si>
  <si>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</si>
  <si>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</si>
  <si>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</si>
  <si>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</si>
  <si>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</si>
  <si>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</si>
  <si>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</si>
  <si>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</si>
  <si>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</si>
  <si>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</si>
  <si>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</si>
  <si>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</si>
  <si>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</si>
  <si>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</si>
  <si>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</si>
  <si>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</si>
  <si>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</si>
  <si>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</si>
  <si>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</si>
  <si>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</si>
  <si>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</si>
  <si>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</si>
  <si>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</si>
  <si>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</si>
  <si>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</si>
  <si>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</si>
  <si>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</si>
  <si>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</si>
  <si>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</si>
  <si>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</si>
  <si>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</si>
  <si>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</si>
  <si>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</si>
  <si>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</si>
  <si>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</si>
  <si>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</si>
  <si>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</si>
  <si>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</si>
  <si>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</si>
  <si>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</si>
  <si>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</si>
  <si>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</si>
  <si>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</si>
  <si>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</si>
  <si>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</si>
  <si>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</si>
  <si>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</si>
  <si>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</si>
  <si>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</si>
  <si>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</si>
  <si>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</si>
  <si>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</si>
  <si>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</si>
  <si>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</si>
  <si>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</si>
  <si>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</si>
  <si>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</si>
  <si>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</si>
  <si>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</si>
  <si>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</si>
  <si>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</si>
  <si>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</si>
  <si>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</si>
  <si>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</si>
  <si>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</si>
  <si>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</si>
  <si>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</si>
  <si>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</si>
  <si>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</si>
  <si>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</si>
  <si>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</si>
  <si>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</si>
  <si>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</si>
  <si>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</si>
  <si>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</si>
  <si>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</si>
  <si>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</si>
  <si>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</si>
  <si>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</si>
  <si>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</si>
  <si>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</si>
  <si>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</si>
  <si>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</si>
  <si>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</si>
  <si>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</si>
  <si>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</si>
  <si>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</si>
  <si>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</si>
  <si>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</si>
  <si>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</si>
  <si>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</si>
  <si>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</si>
  <si>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</si>
  <si>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</si>
  <si>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</si>
  <si>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</si>
  <si>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</si>
  <si>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</si>
  <si>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</si>
  <si>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</si>
  <si>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</si>
  <si>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</si>
  <si>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</si>
  <si>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</si>
  <si>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</si>
  <si>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</si>
  <si>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</si>
  <si>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</si>
  <si>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</si>
  <si>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</si>
  <si>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</si>
  <si>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</si>
  <si>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</si>
  <si>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</si>
  <si>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</si>
  <si>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</si>
  <si>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</si>
  <si>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</si>
  <si>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</si>
  <si>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</si>
  <si>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</si>
  <si>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</si>
  <si>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</si>
  <si>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</si>
  <si>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</si>
  <si>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</si>
  <si>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</si>
  <si>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</si>
  <si>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</si>
  <si>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</si>
  <si>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</si>
  <si>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</si>
  <si>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</si>
  <si>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</si>
  <si>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</si>
  <si>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</si>
  <si>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</si>
  <si>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</si>
  <si>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</si>
  <si>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</si>
  <si>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</si>
  <si>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</si>
  <si>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</si>
  <si>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</si>
  <si>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</si>
  <si>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</si>
  <si>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</si>
  <si>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</si>
  <si>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</si>
  <si>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</si>
  <si>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</si>
  <si>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</si>
  <si>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</si>
  <si>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</si>
  <si>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</si>
  <si>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</si>
  <si>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</si>
  <si>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</si>
  <si>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</si>
  <si>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</si>
  <si>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</si>
  <si>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</si>
  <si>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</si>
  <si>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</si>
  <si>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</si>
  <si>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</si>
  <si>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</si>
  <si>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</si>
  <si>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</si>
  <si>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</si>
  <si>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</si>
  <si>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</si>
  <si>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</si>
  <si>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</si>
  <si>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</si>
  <si>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</si>
  <si>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</si>
  <si>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</si>
  <si>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</si>
  <si>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</si>
  <si>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</si>
  <si>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</si>
  <si>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</si>
  <si>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</si>
  <si>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</si>
  <si>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</si>
  <si>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</si>
  <si>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</si>
  <si>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</si>
  <si>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</si>
  <si>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</si>
  <si>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</si>
  <si>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</si>
  <si>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</si>
  <si>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</si>
  <si>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</si>
  <si>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</si>
  <si>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</si>
  <si>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</si>
  <si>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</si>
  <si>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</si>
  <si>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</si>
  <si>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</si>
  <si>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</si>
  <si>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</si>
  <si>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</si>
  <si>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</si>
  <si>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</si>
  <si>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</si>
  <si>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</si>
  <si>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</si>
  <si>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</si>
  <si>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</si>
  <si>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</si>
  <si>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</si>
  <si>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</si>
  <si>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</si>
  <si>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</si>
  <si>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</si>
  <si>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</si>
  <si>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</si>
  <si>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</si>
  <si>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</si>
  <si>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</si>
  <si>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</si>
  <si>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</si>
  <si>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</si>
  <si>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</si>
  <si>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</si>
  <si>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</si>
  <si>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</si>
  <si>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</si>
  <si>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</si>
  <si>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</si>
  <si>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</si>
  <si>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</si>
  <si>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</si>
  <si>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</si>
  <si>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</si>
  <si>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</si>
  <si>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</si>
  <si>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</si>
  <si>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</si>
  <si>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</si>
  <si>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</si>
  <si>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</si>
  <si>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</si>
  <si>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</si>
  <si>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</si>
  <si>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</si>
  <si>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</si>
  <si>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</si>
  <si>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</si>
  <si>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</si>
  <si>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</si>
  <si>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</si>
  <si>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</si>
  <si>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</si>
  <si>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</si>
  <si>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</si>
  <si>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</si>
  <si>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</si>
  <si>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</si>
  <si>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</si>
  <si>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</si>
  <si>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</si>
  <si>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</si>
  <si>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</si>
  <si>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</si>
  <si>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</si>
  <si>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</si>
  <si>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</si>
  <si>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</si>
  <si>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</si>
  <si>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</si>
  <si>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</si>
  <si>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</si>
  <si>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</si>
  <si>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</si>
  <si>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</si>
  <si>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</si>
  <si>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</si>
  <si>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</si>
  <si>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</si>
  <si>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</si>
  <si>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</si>
  <si>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</si>
  <si>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</si>
  <si>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</si>
  <si>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</si>
  <si>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</si>
  <si>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</si>
  <si>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</si>
  <si>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</si>
  <si>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</si>
  <si>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</si>
  <si>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</si>
  <si>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</si>
  <si>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</si>
  <si>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</si>
  <si>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</si>
  <si>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</si>
  <si>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</si>
  <si>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</si>
  <si>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</si>
  <si>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</si>
  <si>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</si>
  <si>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</si>
  <si>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</si>
  <si>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</si>
  <si>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</si>
  <si>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</si>
  <si>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</si>
  <si>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</si>
  <si>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</si>
  <si>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</si>
  <si>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</si>
  <si>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</si>
  <si>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</si>
  <si>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</si>
  <si>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</si>
  <si>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</si>
  <si>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</si>
  <si>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</si>
  <si>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</si>
  <si>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</si>
  <si>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</si>
  <si>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</si>
  <si>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</si>
  <si>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</si>
  <si>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</si>
  <si>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</si>
  <si>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</si>
  <si>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</si>
  <si>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</si>
  <si>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</si>
  <si>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</si>
  <si>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</si>
  <si>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</si>
  <si>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</si>
  <si>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</si>
  <si>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</si>
  <si>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</si>
  <si>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</si>
  <si>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</si>
  <si>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</si>
  <si>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</si>
  <si>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</si>
  <si>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</si>
  <si>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</si>
  <si>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</si>
  <si>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</si>
  <si>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</si>
  <si>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</si>
  <si>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</si>
  <si>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</si>
  <si>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</si>
  <si>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</si>
  <si>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</si>
  <si>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</si>
  <si>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</si>
  <si>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</si>
  <si>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</si>
  <si>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</si>
  <si>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</si>
  <si>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</si>
  <si>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</si>
  <si>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</si>
  <si>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</si>
  <si>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</si>
  <si>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</si>
  <si>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</si>
  <si>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</si>
  <si>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</si>
  <si>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</si>
  <si>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</si>
  <si>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</si>
  <si>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</si>
  <si>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</si>
  <si>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</si>
  <si>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</si>
  <si>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</si>
  <si>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</si>
  <si>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</si>
  <si>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</si>
  <si>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</si>
  <si>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</si>
  <si>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</si>
  <si>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</si>
  <si>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</si>
  <si>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</si>
  <si>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</si>
  <si>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</si>
  <si>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</si>
  <si>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</si>
  <si>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</si>
  <si>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</si>
  <si>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</si>
  <si>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</si>
  <si>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</si>
  <si>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</si>
  <si>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</si>
  <si>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</si>
  <si>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</si>
  <si>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</si>
  <si>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</si>
  <si>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</si>
  <si>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</si>
  <si>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</si>
  <si>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</si>
  <si>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</si>
  <si>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</si>
  <si>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</si>
  <si>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</si>
  <si>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</si>
  <si>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</si>
  <si>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</si>
  <si>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</si>
  <si>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</si>
  <si>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</si>
  <si>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</si>
  <si>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</si>
  <si>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</si>
  <si>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</si>
  <si>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</si>
  <si>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</si>
  <si>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</si>
  <si>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</si>
  <si>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</si>
  <si>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</si>
  <si>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</si>
  <si>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</si>
  <si>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</si>
  <si>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</si>
  <si>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</si>
  <si>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</si>
  <si>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</si>
  <si>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</si>
  <si>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</si>
  <si>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</si>
  <si>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</si>
  <si>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</si>
  <si>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</si>
  <si>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</si>
  <si>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</si>
  <si>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</si>
  <si>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</si>
  <si>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</si>
  <si>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</si>
  <si>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</si>
  <si>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</si>
  <si>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</si>
  <si>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</si>
  <si>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</si>
  <si>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</si>
  <si>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</si>
  <si>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</si>
  <si>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</si>
  <si>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</si>
  <si>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</si>
  <si>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</si>
  <si>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</si>
  <si>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</si>
  <si>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</si>
  <si>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</si>
  <si>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</si>
  <si>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</si>
  <si>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</si>
  <si>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</si>
  <si>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</si>
  <si>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</si>
  <si>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</si>
  <si>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</si>
  <si>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</si>
  <si>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</si>
  <si>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</si>
  <si>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</si>
  <si>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</si>
  <si>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</si>
  <si>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</si>
  <si>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</si>
  <si>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</si>
  <si>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</si>
  <si>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</si>
  <si>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</si>
  <si>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</si>
  <si>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</si>
  <si>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</si>
  <si>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</si>
  <si>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</si>
  <si>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</si>
  <si>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</si>
  <si>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</si>
  <si>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</si>
  <si>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</si>
  <si>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</si>
  <si>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</si>
  <si>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</si>
  <si>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</si>
  <si>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</si>
  <si>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</si>
  <si>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</si>
  <si>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</si>
  <si>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</si>
  <si>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</si>
  <si>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</si>
  <si>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</si>
  <si>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</si>
  <si>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</si>
  <si>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</si>
  <si>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</si>
  <si>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</si>
  <si>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</si>
  <si>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</si>
  <si>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</si>
  <si>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</si>
  <si>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</si>
  <si>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</si>
  <si>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</si>
  <si>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</si>
  <si>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</si>
  <si>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</si>
  <si>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</si>
  <si>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</si>
  <si>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</si>
  <si>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</si>
  <si>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</si>
  <si>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</si>
  <si>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</si>
  <si>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</si>
  <si>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</si>
  <si>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</si>
  <si>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</si>
  <si>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</si>
  <si>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</si>
  <si>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</si>
  <si>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</si>
  <si>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</si>
  <si>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</si>
  <si>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</si>
  <si>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</si>
  <si>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</si>
  <si>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</si>
  <si>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</si>
  <si>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</si>
  <si>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</si>
  <si>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</si>
  <si>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</si>
  <si>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</si>
  <si>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</si>
  <si>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</si>
  <si>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</si>
  <si>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</si>
  <si>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</si>
  <si>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</si>
  <si>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</si>
  <si>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</si>
  <si>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</si>
  <si>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</si>
  <si>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</si>
  <si>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</si>
  <si>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</si>
  <si>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</si>
  <si>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</si>
  <si>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</si>
  <si>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</si>
  <si>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</si>
  <si>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</si>
  <si>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</si>
  <si>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</si>
  <si>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</si>
  <si>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</si>
  <si>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</si>
  <si>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</si>
  <si>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</si>
  <si>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</si>
  <si>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</si>
  <si>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</si>
  <si>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</si>
  <si>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</si>
  <si>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</si>
  <si>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</si>
  <si>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</si>
  <si>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</si>
  <si>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</si>
  <si>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</si>
  <si>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</si>
  <si>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</si>
  <si>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</si>
  <si>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</si>
  <si>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</si>
  <si>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</si>
  <si>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</si>
  <si>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</si>
  <si>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</si>
  <si>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</si>
  <si>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</si>
  <si>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</si>
  <si>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</si>
  <si>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</si>
  <si>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</si>
  <si>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</si>
  <si>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</si>
  <si>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</si>
  <si>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</si>
  <si>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</si>
  <si>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</si>
  <si>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</si>
  <si>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</si>
  <si>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</si>
  <si>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</si>
  <si>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</si>
  <si>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</si>
  <si>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</si>
  <si>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</si>
  <si>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</si>
  <si>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</si>
  <si>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</si>
  <si>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</si>
  <si>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</si>
  <si>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</si>
  <si>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</si>
  <si>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</si>
  <si>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</si>
  <si>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</si>
  <si>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</si>
  <si>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</si>
  <si>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</si>
  <si>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</si>
  <si>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</si>
  <si>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</si>
  <si>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</si>
  <si>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</si>
  <si>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</si>
  <si>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</si>
  <si>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</si>
  <si>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</si>
  <si>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</si>
  <si>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</si>
  <si>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</si>
  <si>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</si>
  <si>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</si>
  <si>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</si>
  <si>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</si>
  <si>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</si>
  <si>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</si>
  <si>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</si>
  <si>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</si>
  <si>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</si>
  <si>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</si>
  <si>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</si>
  <si>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</si>
  <si>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</si>
  <si>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</si>
  <si>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</si>
  <si>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</si>
  <si>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</si>
  <si>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</si>
  <si>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</si>
  <si>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</si>
  <si>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</si>
  <si>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</si>
  <si>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</si>
  <si>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</si>
  <si>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</si>
  <si>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</si>
  <si>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</si>
  <si>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</si>
  <si>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</si>
  <si>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</si>
  <si>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</si>
  <si>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</si>
  <si>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</si>
  <si>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</si>
  <si>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</si>
  <si>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</si>
  <si>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</si>
  <si>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</si>
  <si>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</si>
  <si>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</si>
  <si>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</si>
  <si>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</si>
  <si>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</si>
  <si>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</si>
  <si>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</si>
  <si>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</si>
  <si>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</si>
  <si>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</si>
  <si>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</si>
  <si>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</si>
  <si>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</si>
  <si>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</si>
  <si>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</si>
  <si>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</si>
  <si>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</si>
  <si>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</si>
  <si>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</si>
  <si>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</si>
  <si>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</si>
  <si>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</si>
  <si>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</si>
  <si>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</si>
  <si>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</si>
  <si>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</si>
  <si>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</si>
  <si>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</si>
  <si>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</si>
  <si>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</si>
  <si>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</si>
  <si>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</si>
  <si>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</si>
  <si>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</si>
  <si>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</si>
  <si>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</si>
  <si>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</si>
  <si>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</si>
  <si>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</si>
  <si>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</si>
  <si>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</si>
  <si>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</si>
  <si>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</si>
  <si>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</si>
  <si>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</si>
  <si>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</si>
  <si>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</si>
  <si>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</si>
  <si>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</si>
  <si>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</si>
  <si>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</si>
  <si>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</si>
  <si>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</si>
  <si>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</si>
  <si>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</si>
  <si>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</si>
  <si>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</si>
  <si>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</si>
  <si>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</si>
  <si>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</si>
  <si>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</si>
  <si>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</si>
  <si>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</si>
  <si>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</si>
  <si>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</si>
  <si>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</si>
  <si>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</si>
  <si>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</si>
  <si>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</si>
  <si>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</si>
  <si>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</si>
  <si>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</si>
  <si>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</si>
  <si>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</si>
  <si>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</si>
  <si>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</si>
  <si>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</si>
  <si>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</si>
  <si>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</si>
  <si>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</si>
  <si>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</si>
  <si>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</si>
  <si>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</si>
  <si>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</si>
  <si>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</si>
  <si>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</si>
  <si>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</si>
  <si>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</si>
  <si>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</si>
  <si>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</si>
  <si>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</si>
  <si>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</si>
  <si>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</si>
  <si>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</si>
  <si>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</si>
  <si>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</si>
  <si>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</si>
  <si>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</si>
  <si>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</si>
  <si>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</si>
  <si>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</si>
  <si>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</si>
  <si>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</si>
  <si>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</si>
  <si>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</si>
  <si>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</si>
  <si>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</si>
  <si>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</si>
  <si>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</si>
  <si>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</si>
  <si>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</si>
  <si>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</si>
  <si>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</si>
  <si>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</si>
  <si>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</si>
  <si>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</si>
  <si>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</si>
  <si>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</si>
  <si>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</si>
  <si>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</si>
  <si>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</si>
  <si>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</si>
  <si>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</si>
  <si>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</si>
  <si>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</si>
  <si>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</si>
  <si>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</si>
  <si>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</si>
  <si>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</si>
  <si>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</si>
  <si>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</si>
  <si>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</si>
  <si>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</si>
  <si>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</si>
  <si>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</si>
  <si>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</si>
  <si>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</si>
  <si>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</si>
  <si>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</si>
  <si>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</si>
  <si>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</si>
  <si>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</si>
  <si>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</si>
  <si>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</si>
  <si>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</si>
  <si>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</si>
  <si>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</si>
  <si>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</si>
  <si>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</si>
  <si>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</si>
  <si>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</si>
  <si>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</si>
  <si>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</si>
  <si>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</si>
  <si>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</si>
  <si>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</si>
  <si>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</si>
  <si>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</si>
  <si>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</si>
  <si>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</si>
  <si>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</si>
  <si>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</si>
  <si>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</si>
  <si>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</si>
  <si>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</si>
  <si>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</si>
  <si>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</si>
  <si>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</si>
  <si>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</si>
  <si>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</si>
  <si>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</si>
  <si>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</si>
  <si>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</si>
  <si>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</si>
  <si>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</si>
  <si>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</si>
  <si>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</si>
  <si>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</si>
  <si>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</si>
  <si>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</si>
  <si>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</si>
  <si>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</si>
  <si>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</si>
  <si>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</si>
  <si>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</si>
  <si>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</si>
  <si>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</si>
  <si>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</si>
  <si>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</si>
  <si>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</si>
  <si>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</si>
  <si>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</si>
  <si>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</si>
  <si>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</si>
  <si>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</si>
  <si>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</si>
  <si>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</si>
  <si>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</si>
  <si>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</si>
  <si>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</si>
  <si>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</si>
  <si>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</si>
  <si>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</si>
  <si>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</si>
  <si>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</si>
  <si>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</si>
  <si>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</si>
  <si>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</si>
  <si>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</si>
  <si>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</si>
  <si>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</si>
  <si>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</si>
  <si>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</si>
  <si>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</si>
  <si>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</si>
  <si>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</si>
  <si>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</si>
  <si>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</si>
  <si>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</si>
  <si>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</si>
  <si>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</si>
  <si>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</si>
  <si>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</si>
  <si>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</si>
  <si>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</si>
  <si>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</si>
  <si>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</si>
  <si>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</si>
  <si>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</si>
  <si>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</si>
  <si>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</si>
  <si>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</si>
  <si>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</si>
  <si>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</si>
  <si>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</si>
  <si>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</si>
  <si>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</si>
  <si>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</si>
  <si>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</si>
  <si>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</si>
  <si>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</si>
  <si>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</si>
  <si>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</si>
  <si>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</si>
  <si>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</si>
  <si>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</si>
  <si>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</si>
  <si>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</si>
  <si>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</si>
  <si>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</si>
  <si>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</si>
  <si>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</si>
  <si>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</si>
  <si>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</si>
  <si>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</si>
  <si>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</si>
  <si>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</si>
  <si>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</si>
  <si>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</si>
  <si>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</si>
  <si>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</si>
  <si>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</si>
  <si>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</si>
  <si>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</si>
  <si>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</si>
  <si>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</si>
  <si>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</si>
  <si>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</si>
  <si>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</si>
  <si>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</si>
  <si>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</si>
  <si>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</si>
  <si>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</si>
  <si>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</si>
  <si>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</si>
  <si>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</si>
  <si>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</si>
  <si>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</si>
  <si>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</si>
  <si>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</si>
  <si>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</si>
  <si>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</si>
  <si>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</si>
  <si>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</si>
  <si>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</si>
  <si>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</si>
  <si>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</si>
  <si>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</si>
  <si>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</si>
  <si>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</si>
  <si>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</si>
  <si>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</si>
  <si>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</si>
  <si>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</si>
  <si>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</si>
  <si>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</si>
  <si>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</si>
  <si>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</si>
  <si>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</si>
  <si>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</si>
  <si>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</si>
  <si>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</si>
  <si>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</si>
  <si>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</si>
  <si>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</si>
  <si>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</si>
  <si>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</si>
  <si>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</si>
  <si>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</si>
  <si>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</si>
  <si>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</si>
  <si>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</si>
  <si>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</si>
  <si>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</si>
  <si>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</si>
  <si>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</si>
  <si>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</si>
  <si>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</si>
  <si>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</si>
  <si>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</si>
  <si>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</si>
  <si>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</si>
  <si>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</si>
  <si>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</si>
  <si>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</si>
  <si>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</si>
  <si>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</si>
  <si>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</si>
  <si>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</si>
  <si>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</si>
  <si>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</si>
  <si>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</si>
  <si>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</si>
  <si>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</si>
  <si>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</si>
  <si>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</si>
  <si>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</si>
  <si>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</si>
  <si>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</si>
  <si>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</si>
  <si>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</si>
  <si>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</si>
  <si>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</si>
  <si>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</si>
  <si>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</si>
  <si>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</si>
  <si>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</si>
  <si>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</si>
  <si>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</si>
  <si>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</si>
  <si>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</si>
  <si>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</si>
  <si>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</si>
  <si>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</si>
  <si>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</si>
  <si>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</si>
  <si>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</si>
  <si>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</si>
  <si>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</si>
  <si>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</si>
  <si>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</si>
  <si>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</si>
  <si>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</si>
  <si>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</si>
  <si>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</si>
  <si>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</si>
  <si>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</si>
  <si>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</si>
  <si>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</si>
  <si>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</si>
  <si>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</si>
  <si>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</si>
  <si>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</si>
  <si>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</si>
  <si>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</si>
  <si>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</si>
  <si>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</si>
  <si>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</si>
  <si>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</si>
  <si>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</si>
  <si>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</si>
  <si>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</si>
  <si>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</si>
  <si>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</si>
  <si>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</si>
  <si>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</si>
  <si>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</si>
  <si>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</si>
  <si>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</si>
  <si>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</si>
  <si>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</si>
  <si>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</si>
  <si>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</si>
  <si>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</si>
  <si>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</si>
  <si>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</si>
  <si>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</si>
  <si>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</si>
  <si>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</si>
  <si>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</si>
  <si>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</si>
  <si>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</si>
  <si>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</si>
  <si>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</si>
  <si>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</si>
  <si>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</si>
  <si>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</si>
  <si>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</si>
  <si>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</si>
  <si>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</si>
  <si>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</si>
  <si>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</si>
  <si>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</si>
  <si>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</si>
  <si>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</si>
  <si>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</si>
  <si>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</si>
  <si>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</si>
  <si>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</si>
  <si>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</si>
  <si>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</si>
  <si>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</si>
  <si>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</si>
  <si>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</si>
  <si>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</si>
  <si>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</si>
  <si>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</si>
  <si>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</si>
  <si>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</si>
  <si>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</si>
  <si>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</si>
  <si>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</si>
  <si>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</si>
  <si>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</si>
  <si>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</si>
  <si>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</si>
  <si>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</si>
  <si>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</si>
  <si>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</si>
  <si>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</si>
  <si>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</si>
  <si>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</si>
  <si>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</si>
  <si>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</si>
  <si>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</si>
  <si>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</si>
  <si>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</si>
  <si>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</si>
  <si>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</si>
  <si>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</si>
  <si>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</si>
  <si>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</si>
  <si>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</si>
  <si>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</si>
  <si>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</si>
  <si>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</si>
  <si>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</si>
  <si>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</si>
  <si>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</si>
  <si>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</si>
  <si>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</si>
  <si>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</si>
  <si>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</si>
  <si>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</si>
  <si>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</si>
  <si>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</si>
  <si>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</si>
  <si>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</si>
  <si>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</si>
  <si>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</si>
  <si>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</si>
  <si>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</si>
  <si>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</si>
  <si>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</si>
  <si>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</si>
  <si>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</si>
  <si>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</si>
  <si>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</si>
  <si>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</si>
  <si>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</si>
  <si>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</si>
  <si>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</si>
  <si>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</si>
  <si>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</si>
  <si>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</si>
  <si>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</si>
  <si>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</si>
  <si>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</si>
  <si>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</si>
  <si>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</si>
  <si>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</si>
  <si>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</si>
  <si>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</si>
  <si>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</si>
  <si>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</si>
  <si>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</si>
  <si>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</si>
  <si>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</si>
  <si>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</si>
  <si>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</si>
  <si>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</si>
  <si>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</si>
  <si>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</si>
  <si>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</si>
  <si>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</si>
  <si>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</si>
  <si>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</si>
  <si>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</si>
  <si>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</si>
  <si>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</si>
  <si>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</si>
  <si>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</si>
  <si>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</si>
  <si>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</si>
  <si>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</si>
  <si>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</si>
  <si>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</si>
  <si>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</si>
  <si>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</si>
  <si>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</si>
  <si>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</si>
  <si>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</si>
  <si>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</si>
  <si>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</si>
  <si>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</si>
  <si>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</si>
  <si>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</si>
  <si>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</si>
  <si>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</si>
  <si>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</si>
  <si>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</si>
  <si>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</si>
  <si>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</si>
  <si>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</si>
  <si>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</si>
  <si>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</si>
  <si>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</si>
  <si>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</si>
  <si>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</si>
  <si>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</si>
  <si>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</si>
  <si>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</si>
  <si>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</si>
  <si>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</si>
  <si>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</si>
  <si>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</si>
  <si>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</si>
  <si>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</si>
  <si>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</si>
  <si>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</si>
  <si>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</si>
  <si>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</si>
  <si>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</si>
  <si>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</si>
  <si>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</si>
  <si>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</si>
  <si>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</si>
  <si>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</si>
  <si>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</si>
  <si>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</si>
  <si>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</si>
  <si>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</si>
  <si>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</si>
  <si>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</si>
  <si>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</si>
  <si>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</si>
  <si>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</si>
  <si>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</si>
  <si>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</si>
  <si>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</si>
  <si>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</si>
  <si>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</si>
  <si>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</si>
  <si>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</si>
  <si>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</si>
  <si>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</si>
  <si>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</si>
  <si>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</si>
  <si>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</si>
  <si>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</si>
  <si>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</si>
  <si>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</si>
  <si>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</si>
  <si>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</si>
  <si>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</si>
  <si>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</si>
  <si>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</si>
  <si>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</si>
  <si>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</si>
  <si>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</si>
  <si>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</si>
  <si>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</si>
  <si>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</si>
  <si>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</si>
  <si>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</si>
  <si>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</si>
  <si>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</si>
  <si>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</si>
  <si>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</si>
  <si>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</si>
  <si>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</si>
  <si>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</si>
  <si>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</si>
  <si>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</si>
  <si>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</si>
  <si>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</si>
  <si>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</si>
  <si>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</si>
  <si>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</si>
  <si>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</si>
  <si>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</si>
  <si>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</si>
  <si>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</si>
  <si>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</si>
  <si>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</si>
  <si>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</si>
  <si>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</si>
  <si>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</si>
  <si>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</si>
  <si>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</si>
  <si>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</si>
  <si>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</si>
  <si>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</si>
  <si>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</si>
  <si>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</si>
  <si>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</si>
  <si>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</si>
  <si>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</si>
  <si>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</si>
  <si>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</si>
  <si>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</si>
  <si>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</si>
  <si>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</si>
  <si>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</si>
  <si>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</si>
  <si>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</si>
  <si>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</si>
  <si>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</si>
  <si>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</si>
  <si>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</si>
  <si>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</si>
  <si>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</si>
  <si>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</si>
  <si>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</si>
  <si>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</si>
  <si>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</si>
  <si>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</si>
  <si>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</si>
  <si>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</si>
  <si>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</si>
  <si>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</si>
  <si>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</si>
  <si>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</si>
  <si>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</si>
  <si>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</si>
  <si>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</si>
  <si>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</si>
  <si>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</si>
  <si>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</si>
  <si>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</si>
  <si>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</si>
  <si>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</si>
  <si>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</si>
  <si>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</si>
  <si>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</si>
  <si>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</si>
  <si>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</si>
  <si>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</si>
  <si>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</si>
  <si>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</si>
  <si>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</si>
  <si>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</si>
  <si>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</si>
  <si>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</si>
  <si>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</si>
  <si>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</si>
  <si>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</si>
  <si>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</si>
  <si>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</si>
  <si>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</si>
  <si>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</si>
  <si>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</si>
  <si>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</si>
  <si>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</si>
  <si>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</si>
  <si>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</si>
  <si>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</si>
  <si>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</si>
  <si>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</si>
  <si>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</si>
  <si>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</si>
  <si>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</si>
  <si>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</si>
  <si>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</si>
  <si>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</si>
  <si>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</si>
  <si>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</si>
  <si>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</si>
  <si>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</si>
  <si>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</si>
  <si>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</si>
  <si>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</si>
  <si>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</si>
  <si>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</si>
  <si>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</si>
  <si>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</si>
  <si>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</si>
  <si>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</si>
  <si>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</si>
  <si>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</si>
  <si>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</si>
  <si>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</si>
  <si>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</si>
  <si>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</si>
  <si>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</si>
  <si>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</si>
  <si>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</si>
  <si>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</si>
  <si>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</si>
  <si>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</si>
  <si>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</si>
  <si>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</si>
  <si>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</si>
  <si>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</si>
  <si>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</si>
  <si>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</si>
  <si>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</si>
  <si>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</si>
  <si>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</si>
  <si>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</si>
  <si>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</si>
  <si>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</si>
  <si>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</si>
  <si>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</si>
  <si>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</si>
  <si>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</si>
  <si>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</si>
  <si>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</si>
  <si>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</si>
  <si>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</si>
  <si>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</si>
  <si>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</si>
  <si>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</si>
  <si>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</si>
  <si>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</si>
  <si>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</si>
  <si>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</si>
  <si>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</si>
  <si>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</si>
  <si>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</si>
  <si>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</si>
  <si>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</si>
  <si>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</si>
  <si>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</si>
  <si>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</si>
  <si>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</si>
  <si>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</si>
  <si>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</si>
  <si>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</si>
  <si>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</si>
  <si>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</si>
  <si>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</si>
  <si>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</si>
  <si>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</si>
  <si>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</si>
  <si>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</si>
  <si>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</si>
  <si>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</si>
  <si>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</si>
  <si>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</si>
  <si>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</si>
  <si>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</si>
  <si>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</si>
  <si>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</si>
  <si>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</si>
  <si>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</si>
  <si>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</si>
  <si>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</si>
  <si>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</si>
  <si>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</si>
  <si>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</si>
  <si>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</si>
  <si>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</si>
  <si>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</si>
  <si>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</si>
  <si>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</si>
  <si>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</si>
  <si>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</si>
  <si>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</si>
  <si>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</si>
  <si>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</si>
  <si>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</si>
  <si>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</si>
  <si>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</si>
  <si>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</si>
  <si>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</si>
  <si>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</si>
  <si>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</si>
  <si>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</si>
  <si>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</si>
  <si>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</si>
  <si>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</si>
  <si>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</si>
  <si>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</si>
  <si>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</si>
  <si>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</si>
  <si>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</si>
  <si>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</si>
  <si>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</si>
  <si>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</si>
  <si>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</si>
  <si>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</si>
  <si>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</si>
  <si>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</si>
  <si>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</si>
  <si>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</si>
  <si>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</si>
  <si>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</si>
  <si>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</si>
  <si>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</si>
  <si>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</si>
  <si>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</si>
  <si>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</si>
  <si>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</si>
  <si>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</si>
  <si>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</si>
  <si>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</si>
  <si>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</si>
  <si>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</si>
  <si>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</si>
  <si>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</si>
  <si>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</si>
  <si>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</si>
  <si>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</si>
  <si>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</si>
  <si>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</si>
  <si>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</si>
  <si>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</si>
  <si>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</si>
  <si>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</si>
  <si>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</si>
  <si>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</si>
  <si>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</si>
  <si>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</si>
  <si>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</si>
  <si>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</si>
  <si>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</si>
  <si>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</si>
  <si>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</si>
  <si>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</si>
  <si>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</si>
  <si>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</si>
  <si>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</si>
  <si>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</si>
  <si>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</si>
  <si>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</si>
  <si>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</si>
  <si>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</si>
  <si>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</si>
  <si>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</si>
  <si>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</si>
  <si>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</si>
  <si>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</si>
  <si>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</si>
  <si>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</si>
  <si>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</si>
  <si>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</si>
  <si>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</si>
  <si>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</si>
  <si>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</si>
  <si>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</si>
  <si>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</si>
  <si>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</si>
  <si>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</si>
  <si>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</si>
  <si>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</si>
  <si>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</si>
  <si>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</si>
  <si>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</si>
  <si>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</si>
  <si>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</si>
  <si>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</si>
  <si>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</si>
  <si>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</si>
  <si>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</si>
  <si>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</si>
  <si>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</si>
  <si>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</si>
  <si>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</si>
  <si>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</si>
  <si>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</si>
  <si>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</si>
  <si>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</si>
  <si>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</si>
  <si>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</si>
  <si>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</si>
  <si>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</si>
  <si>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</si>
  <si>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</si>
  <si>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</si>
  <si>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</si>
  <si>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</si>
  <si>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</si>
  <si>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</si>
  <si>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</si>
  <si>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</si>
  <si>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</si>
  <si>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</si>
  <si>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</si>
  <si>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</si>
  <si>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</si>
  <si>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</si>
  <si>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</si>
  <si>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</si>
  <si>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</si>
  <si>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</si>
  <si>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</si>
  <si>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</si>
  <si>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</si>
  <si>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</si>
  <si>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</si>
  <si>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</si>
  <si>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</si>
  <si>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</si>
  <si>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</si>
  <si>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</si>
  <si>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</si>
  <si>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</si>
  <si>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</si>
  <si>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</si>
  <si>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</si>
  <si>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</si>
  <si>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</si>
  <si>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</si>
  <si>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</si>
  <si>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</si>
  <si>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</si>
  <si>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</si>
  <si>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</si>
  <si>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</si>
  <si>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</si>
  <si>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</si>
  <si>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</si>
  <si>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</si>
  <si>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</si>
  <si>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</si>
  <si>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</si>
  <si>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</si>
  <si>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</si>
  <si>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</si>
  <si>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</si>
  <si>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</si>
  <si>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</si>
  <si>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</si>
  <si>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</si>
  <si>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</si>
  <si>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</si>
  <si>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</si>
  <si>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</si>
  <si>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</si>
  <si>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</si>
  <si>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</si>
  <si>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</si>
  <si>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</si>
  <si>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</si>
  <si>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</si>
  <si>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</si>
  <si>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</si>
  <si>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</si>
  <si>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</si>
  <si>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</si>
  <si>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</si>
  <si>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</si>
  <si>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</si>
  <si>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</si>
  <si>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</si>
  <si>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</si>
  <si>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</si>
  <si>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</si>
  <si>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</si>
  <si>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</si>
  <si>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</si>
  <si>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</si>
  <si>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</si>
  <si>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</si>
  <si>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</si>
  <si>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</si>
  <si>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</si>
  <si>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</si>
  <si>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</si>
  <si>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</si>
  <si>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</si>
  <si>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</si>
  <si>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</si>
  <si>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</si>
  <si>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</si>
  <si>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</si>
  <si>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</si>
  <si>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</si>
  <si>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</si>
  <si>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</si>
  <si>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</si>
  <si>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</si>
  <si>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</si>
  <si>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</si>
  <si>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</si>
  <si>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</si>
  <si>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</si>
  <si>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</si>
  <si>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</si>
  <si>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</si>
  <si>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</si>
  <si>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</si>
  <si>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</si>
  <si>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</si>
  <si>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</si>
  <si>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</si>
  <si>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</si>
  <si>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</si>
  <si>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</si>
  <si>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</si>
  <si>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</si>
  <si>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</si>
  <si>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</si>
  <si>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</si>
  <si>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</si>
  <si>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</si>
  <si>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</si>
  <si>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</si>
  <si>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</si>
  <si>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</si>
  <si>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</si>
  <si>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</si>
  <si>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</si>
  <si>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</si>
  <si>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</si>
  <si>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</si>
  <si>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</si>
  <si>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</si>
  <si>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</si>
  <si>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</si>
  <si>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</si>
  <si>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</si>
  <si>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</si>
  <si>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</si>
  <si>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</si>
  <si>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</si>
  <si>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</si>
  <si>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</si>
  <si>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</si>
  <si>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</si>
  <si>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</si>
  <si>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</si>
  <si>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</si>
  <si>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</si>
  <si>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</si>
  <si>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</si>
  <si>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</si>
  <si>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</si>
  <si>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</si>
  <si>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</si>
  <si>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</si>
  <si>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</si>
  <si>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</si>
  <si>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</si>
  <si>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</si>
  <si>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</si>
  <si>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</si>
  <si>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</si>
  <si>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</si>
  <si>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</si>
  <si>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</si>
  <si>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</si>
  <si>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</si>
  <si>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</si>
  <si>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</si>
  <si>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</si>
  <si>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</si>
  <si>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</si>
  <si>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</si>
  <si>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</si>
  <si>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</si>
  <si>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</si>
  <si>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</si>
  <si>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</si>
  <si>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</si>
  <si>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</si>
  <si>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</si>
  <si>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</si>
  <si>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</si>
  <si>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</si>
  <si>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</si>
  <si>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</si>
  <si>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</si>
  <si>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</si>
  <si>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</si>
  <si>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</si>
  <si>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</si>
  <si>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</si>
  <si>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</si>
  <si>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</si>
  <si>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</si>
  <si>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</si>
  <si>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</si>
  <si>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</si>
  <si>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</si>
  <si>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</si>
  <si>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</si>
  <si>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</si>
  <si>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</si>
  <si>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</si>
  <si>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</si>
  <si>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</si>
  <si>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</si>
  <si>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</si>
  <si>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</si>
  <si>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</si>
  <si>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</si>
  <si>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</si>
  <si>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</si>
  <si>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</si>
  <si>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</si>
  <si>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</si>
  <si>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</si>
  <si>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</si>
  <si>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</si>
  <si>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</si>
  <si>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</si>
  <si>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</si>
  <si>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</si>
  <si>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</si>
  <si>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</si>
  <si>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</si>
  <si>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</si>
  <si>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</si>
  <si>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</si>
  <si>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</si>
  <si>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</si>
  <si>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</si>
  <si>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</si>
  <si>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</si>
  <si>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</si>
  <si>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</si>
  <si>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</si>
  <si>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</si>
  <si>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</si>
  <si>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</si>
  <si>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</si>
  <si>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</si>
  <si>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</si>
  <si>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</si>
  <si>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</si>
  <si>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</si>
  <si>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</si>
  <si>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</si>
  <si>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</si>
  <si>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</si>
  <si>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</si>
  <si>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</si>
  <si>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</si>
  <si>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</si>
  <si>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</si>
  <si>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</si>
  <si>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</si>
  <si>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</si>
  <si>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</si>
  <si>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</si>
  <si>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</si>
  <si>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</si>
  <si>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</si>
  <si>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</si>
  <si>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</si>
  <si>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</si>
  <si>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</si>
  <si>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</si>
  <si>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</si>
  <si>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</si>
  <si>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</si>
  <si>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</si>
  <si>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</si>
  <si>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</si>
  <si>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</si>
  <si>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</si>
  <si>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</si>
  <si>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</si>
  <si>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</si>
  <si>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</si>
  <si>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</si>
  <si>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</si>
  <si>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</si>
  <si>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</si>
  <si>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</si>
  <si>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</si>
  <si>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</si>
  <si>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</si>
  <si>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</si>
  <si>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</si>
  <si>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</si>
  <si>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</si>
  <si>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</si>
  <si>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</si>
  <si>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</si>
  <si>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</si>
  <si>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</si>
  <si>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</si>
  <si>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</si>
  <si>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</si>
  <si>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</si>
  <si>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</si>
  <si>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</si>
  <si>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</si>
  <si>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</si>
  <si>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</si>
  <si>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</si>
  <si>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</si>
  <si>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</si>
  <si>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</si>
  <si>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</si>
  <si>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</si>
  <si>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</si>
  <si>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</si>
  <si>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</si>
  <si>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</si>
  <si>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</si>
  <si>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</si>
  <si>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</si>
  <si>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</si>
  <si>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</si>
  <si>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</si>
  <si>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</si>
  <si>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</si>
  <si>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</si>
  <si>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</si>
  <si>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</si>
  <si>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</si>
  <si>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</si>
  <si>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</si>
  <si>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</si>
  <si>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</si>
  <si>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</si>
  <si>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</si>
  <si>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</si>
  <si>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</si>
  <si>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</si>
  <si>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</si>
  <si>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</si>
  <si>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</si>
  <si>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</si>
  <si>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</si>
  <si>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</si>
  <si>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</si>
  <si>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</si>
  <si>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</si>
  <si>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</si>
  <si>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</si>
  <si>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</si>
  <si>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</si>
  <si>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</si>
  <si>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</si>
  <si>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</si>
  <si>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</si>
  <si>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</si>
  <si>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</si>
  <si>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</si>
  <si>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</si>
  <si>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</si>
  <si>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</si>
  <si>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</si>
  <si>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</si>
  <si>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</si>
  <si>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</si>
  <si>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</si>
  <si>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</si>
  <si>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</si>
  <si>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</si>
  <si>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</si>
  <si>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</si>
  <si>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</si>
  <si>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</si>
  <si>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</si>
  <si>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</si>
  <si>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</si>
  <si>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</si>
  <si>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</si>
  <si>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</si>
  <si>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</si>
  <si>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</si>
  <si>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</si>
  <si>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</si>
  <si>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</si>
  <si>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</si>
  <si>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</si>
  <si>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</si>
  <si>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</si>
  <si>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</si>
  <si>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</si>
  <si>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</si>
  <si>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</si>
  <si>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</si>
  <si>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</si>
  <si>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</si>
  <si>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</si>
  <si>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</si>
  <si>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</si>
  <si>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</si>
  <si>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</si>
  <si>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</si>
  <si>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</si>
  <si>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</si>
  <si>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</si>
  <si>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</si>
  <si>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</si>
  <si>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</si>
  <si>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</si>
  <si>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</si>
  <si>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</si>
  <si>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</si>
  <si>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</si>
  <si>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</si>
  <si>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</si>
  <si>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</si>
  <si>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</si>
  <si>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</si>
  <si>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</si>
  <si>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</si>
  <si>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</si>
  <si>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</si>
  <si>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</si>
  <si>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</si>
  <si>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</si>
  <si>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</si>
  <si>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</si>
  <si>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</si>
  <si>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</si>
  <si>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</si>
  <si>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</si>
  <si>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</si>
  <si>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</si>
  <si>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</si>
  <si>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</si>
  <si>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</si>
  <si>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</si>
  <si>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</si>
  <si>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</si>
  <si>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</si>
  <si>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</si>
  <si>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</si>
  <si>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</si>
  <si>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</si>
  <si>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</si>
  <si>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</si>
  <si>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</si>
  <si>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</si>
  <si>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</si>
  <si>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</si>
  <si>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</si>
  <si>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</si>
  <si>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</si>
  <si>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</si>
  <si>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</si>
  <si>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</si>
  <si>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</si>
  <si>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</si>
  <si>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</si>
  <si>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</si>
  <si>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</si>
  <si>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</si>
  <si>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</si>
  <si>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</si>
  <si>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</si>
  <si>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</si>
  <si>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</si>
  <si>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</si>
  <si>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</si>
  <si>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</si>
  <si>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</si>
  <si>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</si>
  <si>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</si>
  <si>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</si>
  <si>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</si>
  <si>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</si>
  <si>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</si>
  <si>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</si>
  <si>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</si>
  <si>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</si>
  <si>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</si>
  <si>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</si>
  <si>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</si>
  <si>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</si>
  <si>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</si>
  <si>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</si>
  <si>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</si>
  <si>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</si>
  <si>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</si>
  <si>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</si>
  <si>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</si>
  <si>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</si>
  <si>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</si>
  <si>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</si>
  <si>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</si>
  <si>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</si>
  <si>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</si>
  <si>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</si>
  <si>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</si>
  <si>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</si>
  <si>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</si>
  <si>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</si>
  <si>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</si>
  <si>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</si>
  <si>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</si>
  <si>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</si>
  <si>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</si>
  <si>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</si>
  <si>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</si>
  <si>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</si>
  <si>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</si>
  <si>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</si>
  <si>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</si>
  <si>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</si>
  <si>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</si>
  <si>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</si>
  <si>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</si>
  <si>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</si>
  <si>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</si>
  <si>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</si>
  <si>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</si>
  <si>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</si>
  <si>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</si>
  <si>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</si>
  <si>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</si>
  <si>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</si>
  <si>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</si>
  <si>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</si>
  <si>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</si>
  <si>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</si>
  <si>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</si>
  <si>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</si>
  <si>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</si>
  <si>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</si>
  <si>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</si>
  <si>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</si>
  <si>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</si>
  <si>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</si>
  <si>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</si>
  <si>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</si>
  <si>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</si>
  <si>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</si>
  <si>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</si>
  <si>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</si>
  <si>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</si>
  <si>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</si>
  <si>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</si>
  <si>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</si>
  <si>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</si>
  <si>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</si>
  <si>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</si>
  <si>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</si>
  <si>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</si>
  <si>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</si>
  <si>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</si>
  <si>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</si>
  <si>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</si>
  <si>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</si>
  <si>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</si>
  <si>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</si>
  <si>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</si>
  <si>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</si>
  <si>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</si>
  <si>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</si>
  <si>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</si>
  <si>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</si>
  <si>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</si>
  <si>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</si>
  <si>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</si>
  <si>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</si>
  <si>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</si>
  <si>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</si>
  <si>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</si>
  <si>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</si>
  <si>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</si>
  <si>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</si>
  <si>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</si>
  <si>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</si>
  <si>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</si>
  <si>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</si>
  <si>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</si>
  <si>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</si>
  <si>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</si>
  <si>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</si>
  <si>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</si>
  <si>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</si>
  <si>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</si>
  <si>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</si>
  <si>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</si>
  <si>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</si>
  <si>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</si>
  <si>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</si>
  <si>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</si>
  <si>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</si>
  <si>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</si>
  <si>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</si>
  <si>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</si>
  <si>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</si>
  <si>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</si>
  <si>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</si>
  <si>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</si>
  <si>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</si>
  <si>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</si>
  <si>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</si>
  <si>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</si>
  <si>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</si>
  <si>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</si>
  <si>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</si>
  <si>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</si>
  <si>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</si>
  <si>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</si>
  <si>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</si>
  <si>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</si>
  <si>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</si>
  <si>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</si>
  <si>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</si>
  <si>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</si>
  <si>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</si>
  <si>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</si>
  <si>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</si>
  <si>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</si>
  <si>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</si>
  <si>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</si>
  <si>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</si>
  <si>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</si>
  <si>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</si>
  <si>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</si>
  <si>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</si>
  <si>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</si>
  <si>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</si>
  <si>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</si>
  <si>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</si>
  <si>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</si>
  <si>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</si>
  <si>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</si>
  <si>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</si>
  <si>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</si>
  <si>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</si>
  <si>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</si>
  <si>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</si>
  <si>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</si>
  <si>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</si>
  <si>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</si>
  <si>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</si>
  <si>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</si>
  <si>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</si>
  <si>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</si>
  <si>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</si>
  <si>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</si>
  <si>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</si>
  <si>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</si>
  <si>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</si>
  <si>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</si>
  <si>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</si>
  <si>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</si>
  <si>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</si>
  <si>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</si>
  <si>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</si>
  <si>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</si>
  <si>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</si>
  <si>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</si>
  <si>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</si>
  <si>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</si>
  <si>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</si>
  <si>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</si>
  <si>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</si>
  <si>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</si>
  <si>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</si>
  <si>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</si>
  <si>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</si>
  <si>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</si>
  <si>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</si>
  <si>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</si>
  <si>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</si>
  <si>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</si>
  <si>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</si>
  <si>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</si>
  <si>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</si>
  <si>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</si>
  <si>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</si>
  <si>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</si>
  <si>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</si>
  <si>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</si>
  <si>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</si>
  <si>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</si>
  <si>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</si>
  <si>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</si>
  <si>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</si>
  <si>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</si>
  <si>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</si>
  <si>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</si>
  <si>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</si>
  <si>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</si>
  <si>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</si>
  <si>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</si>
  <si>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</si>
  <si>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</si>
  <si>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</si>
  <si>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</si>
  <si>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</si>
  <si>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</si>
  <si>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</si>
  <si>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</si>
  <si>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</si>
  <si>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</si>
  <si>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</si>
  <si>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</si>
  <si>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</si>
  <si>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</si>
  <si>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</si>
  <si>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</si>
  <si>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</si>
  <si>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</si>
  <si>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</si>
  <si>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</si>
  <si>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</si>
  <si>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</si>
  <si>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</si>
  <si>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</si>
  <si>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</si>
  <si>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</si>
  <si>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</si>
  <si>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</si>
  <si>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</si>
  <si>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</si>
  <si>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</si>
  <si>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</si>
  <si>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</si>
  <si>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</si>
  <si>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</si>
  <si>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</si>
  <si>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</si>
  <si>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</si>
  <si>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</si>
  <si>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</si>
  <si>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</si>
  <si>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</si>
  <si>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</si>
  <si>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</si>
  <si>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</si>
  <si>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</si>
  <si>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</si>
  <si>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</si>
  <si>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</si>
  <si>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</si>
  <si>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</si>
  <si>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</si>
  <si>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</si>
  <si>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</si>
  <si>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</si>
  <si>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</si>
  <si>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</si>
  <si>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</si>
  <si>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</si>
  <si>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</si>
  <si>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</si>
  <si>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</si>
  <si>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</si>
  <si>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</si>
  <si>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</si>
  <si>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</si>
  <si>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</si>
  <si>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</si>
  <si>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</si>
  <si>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</si>
  <si>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</si>
  <si>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</si>
  <si>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</si>
  <si>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</si>
  <si>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</si>
  <si>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</si>
  <si>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</si>
  <si>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</si>
  <si>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</si>
  <si>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</si>
  <si>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</si>
  <si>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</si>
  <si>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</si>
  <si>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</si>
  <si>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</si>
  <si>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</si>
  <si>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</si>
  <si>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</si>
  <si>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</si>
  <si>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</si>
  <si>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</si>
  <si>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</si>
  <si>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</si>
  <si>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</si>
  <si>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</si>
  <si>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</si>
  <si>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</si>
  <si>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</si>
  <si>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</si>
  <si>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</si>
  <si>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</si>
  <si>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</si>
  <si>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</si>
  <si>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</si>
  <si>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</si>
  <si>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</si>
  <si>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</si>
  <si>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</si>
  <si>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</si>
  <si>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</si>
  <si>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</si>
  <si>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</si>
  <si>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</si>
  <si>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</si>
  <si>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</si>
  <si>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</si>
  <si>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</si>
  <si>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</si>
  <si>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</si>
  <si>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</si>
  <si>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</si>
  <si>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</si>
  <si>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</si>
  <si>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</si>
  <si>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</si>
  <si>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</si>
  <si>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</si>
  <si>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</si>
  <si>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</si>
  <si>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</si>
  <si>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</si>
  <si>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</si>
  <si>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</si>
  <si>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</si>
  <si>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</si>
  <si>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</si>
  <si>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</si>
  <si>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</si>
  <si>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</si>
  <si>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</si>
  <si>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</si>
  <si>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</si>
  <si>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</si>
  <si>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</si>
  <si>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</si>
  <si>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</si>
  <si>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</si>
  <si>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</si>
  <si>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</si>
  <si>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</si>
  <si>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</si>
  <si>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</si>
  <si>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</si>
  <si>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</si>
  <si>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</si>
  <si>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</si>
  <si>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</si>
  <si>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</si>
  <si>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</si>
  <si>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</si>
  <si>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</si>
  <si>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</si>
  <si>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</si>
  <si>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</si>
  <si>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</si>
  <si>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</si>
  <si>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</si>
  <si>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</si>
  <si>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</si>
  <si>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</si>
  <si>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</si>
  <si>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</si>
  <si>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</si>
  <si>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</si>
  <si>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</si>
  <si>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</si>
  <si>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</si>
  <si>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</si>
  <si>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</si>
  <si>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</si>
  <si>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</si>
  <si>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</si>
  <si>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</si>
  <si>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</si>
  <si>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</si>
  <si>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</si>
  <si>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</si>
  <si>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</si>
  <si>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</si>
  <si>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</si>
  <si>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</si>
  <si>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</si>
  <si>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</si>
  <si>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</si>
  <si>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</si>
  <si>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</si>
  <si>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</si>
  <si>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</si>
  <si>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</si>
  <si>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</si>
  <si>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</si>
  <si>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</si>
  <si>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</si>
  <si>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</si>
  <si>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</si>
  <si>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</si>
  <si>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</si>
  <si>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</si>
  <si>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</si>
  <si>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</si>
  <si>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</si>
  <si>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</si>
  <si>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</si>
  <si>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</si>
  <si>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</si>
  <si>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</si>
  <si>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</si>
  <si>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</si>
  <si>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</si>
  <si>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</si>
  <si>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</si>
  <si>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</si>
  <si>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</si>
  <si>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</si>
  <si>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</si>
  <si>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</si>
  <si>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</si>
  <si>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</si>
  <si>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</si>
  <si>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</si>
  <si>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</si>
  <si>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</si>
  <si>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</si>
  <si>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</si>
  <si>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</si>
  <si>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</si>
  <si>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</si>
  <si>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</si>
  <si>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</si>
  <si>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</si>
  <si>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</si>
  <si>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</si>
  <si>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</si>
  <si>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</si>
  <si>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</si>
  <si>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</si>
  <si>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</si>
  <si>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</si>
  <si>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</si>
  <si>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</si>
  <si>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</si>
  <si>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</si>
  <si>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</si>
  <si>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</si>
  <si>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</si>
  <si>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</si>
  <si>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</si>
  <si>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</si>
  <si>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</si>
  <si>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</si>
  <si>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</si>
  <si>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</si>
  <si>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</si>
  <si>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</si>
  <si>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</si>
  <si>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</si>
  <si>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</si>
  <si>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</si>
  <si>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</si>
  <si>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</si>
  <si>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</si>
  <si>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</si>
  <si>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</si>
  <si>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</si>
  <si>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</si>
  <si>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</si>
  <si>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</si>
  <si>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</si>
  <si>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</si>
  <si>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</si>
  <si>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</si>
  <si>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</si>
  <si>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</si>
  <si>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</si>
  <si>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</si>
  <si>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</si>
  <si>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</si>
  <si>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</si>
  <si>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</si>
  <si>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</si>
  <si>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</si>
  <si>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</si>
  <si>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</si>
  <si>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</si>
  <si>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</si>
  <si>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</si>
  <si>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</si>
  <si>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</si>
  <si>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</si>
  <si>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</si>
  <si>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</si>
  <si>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</si>
  <si>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</si>
  <si>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</si>
  <si>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</si>
  <si>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</si>
  <si>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</si>
  <si>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</si>
  <si>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</si>
  <si>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</si>
  <si>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</si>
  <si>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</si>
  <si>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</si>
  <si>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</si>
  <si>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</si>
  <si>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</si>
  <si>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</si>
  <si>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</si>
  <si>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</si>
  <si>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</si>
  <si>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</si>
  <si>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</si>
  <si>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</si>
  <si>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</si>
  <si>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</si>
  <si>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</si>
  <si>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</si>
  <si>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</si>
  <si>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</si>
  <si>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</si>
  <si>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</si>
  <si>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</si>
  <si>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</si>
  <si>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</si>
  <si>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</si>
  <si>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</si>
  <si>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</si>
  <si>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</si>
  <si>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</si>
  <si>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</si>
  <si>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</si>
  <si>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</si>
  <si>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</si>
  <si>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</si>
  <si>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</si>
  <si>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</si>
  <si>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</si>
  <si>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</si>
  <si>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</si>
  <si>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</si>
  <si>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</si>
  <si>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</si>
  <si>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</si>
  <si>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</si>
  <si>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</si>
  <si>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</si>
  <si>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</si>
  <si>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</si>
  <si>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</si>
  <si>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</si>
  <si>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</si>
  <si>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</si>
  <si>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</si>
  <si>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</si>
  <si>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</si>
  <si>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</si>
  <si>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</si>
  <si>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</si>
  <si>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</si>
  <si>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</si>
  <si>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</si>
  <si>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</si>
  <si>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</si>
  <si>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</si>
  <si>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</si>
  <si>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</si>
  <si>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</si>
  <si>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</si>
  <si>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</si>
  <si>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</si>
  <si>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</si>
  <si>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</si>
  <si>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</si>
  <si>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</si>
  <si>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</si>
  <si>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</si>
  <si>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</si>
  <si>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</si>
  <si>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</si>
  <si>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</si>
  <si>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</si>
  <si>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</si>
  <si>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</si>
  <si>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</si>
  <si>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</si>
  <si>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</si>
  <si>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</si>
  <si>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</si>
  <si>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</si>
  <si>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</si>
  <si>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</si>
  <si>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</si>
  <si>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</si>
  <si>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</si>
  <si>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</si>
  <si>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</si>
  <si>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</si>
  <si>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</si>
  <si>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</si>
  <si>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</si>
  <si>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</si>
  <si>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</si>
  <si>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</si>
  <si>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</si>
  <si>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</si>
  <si>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</si>
  <si>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</si>
  <si>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</si>
  <si>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</si>
  <si>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</si>
  <si>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</si>
  <si>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</si>
  <si>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</si>
  <si>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</si>
  <si>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</si>
  <si>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</si>
  <si>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</si>
  <si>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</si>
  <si>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</si>
  <si>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</si>
  <si>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</si>
  <si>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</si>
  <si>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</si>
  <si>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</si>
  <si>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</si>
  <si>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</si>
  <si>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</si>
  <si>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</si>
  <si>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</si>
  <si>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</si>
  <si>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</si>
  <si>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</si>
  <si>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</si>
  <si>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</si>
  <si>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</si>
  <si>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</si>
  <si>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</si>
  <si>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</si>
  <si>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</si>
  <si>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</si>
  <si>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</si>
  <si>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</si>
  <si>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</si>
  <si>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</si>
  <si>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</si>
  <si>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</si>
  <si>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</si>
  <si>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</si>
  <si>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</si>
  <si>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</si>
  <si>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</si>
  <si>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</si>
  <si>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</si>
  <si>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</si>
  <si>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</si>
  <si>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</si>
  <si>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</si>
  <si>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</si>
  <si>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</si>
  <si>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</si>
  <si>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</si>
  <si>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</si>
  <si>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</si>
  <si>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</si>
  <si>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</si>
  <si>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</si>
  <si>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</si>
  <si>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</si>
  <si>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</si>
  <si>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</si>
  <si>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</si>
  <si>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</si>
  <si>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</si>
  <si>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</si>
  <si>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</si>
  <si>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</si>
  <si>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</si>
  <si>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</si>
  <si>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</si>
  <si>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</si>
  <si>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</si>
  <si>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</si>
  <si>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</si>
  <si>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</si>
  <si>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</si>
  <si>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</si>
  <si>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</si>
  <si>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</si>
  <si>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</si>
  <si>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</si>
  <si>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</si>
  <si>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</si>
  <si>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</si>
  <si>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</si>
  <si>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</si>
  <si>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</si>
  <si>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</si>
  <si>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</si>
  <si>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</si>
  <si>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</si>
  <si>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</si>
  <si>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</si>
  <si>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</si>
  <si>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</si>
  <si>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</si>
  <si>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</si>
  <si>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</si>
  <si>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</si>
  <si>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</si>
  <si>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</si>
  <si>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</si>
  <si>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</si>
  <si>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</si>
  <si>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</si>
  <si>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</si>
  <si>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</si>
  <si>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</si>
  <si>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</si>
  <si>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</si>
  <si>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</si>
  <si>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</si>
  <si>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</si>
  <si>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</si>
  <si>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</si>
  <si>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</si>
  <si>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</si>
  <si>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</si>
  <si>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</si>
  <si>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</si>
  <si>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</si>
  <si>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</si>
  <si>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</si>
  <si>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</si>
  <si>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</si>
  <si>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</si>
  <si>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</si>
  <si>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</si>
  <si>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</si>
  <si>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</si>
  <si>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</si>
  <si>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</si>
  <si>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</si>
  <si>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</si>
  <si>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</si>
  <si>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</si>
  <si>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</si>
  <si>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</si>
  <si>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</si>
  <si>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</si>
  <si>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</si>
  <si>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</si>
  <si>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</si>
  <si>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</si>
  <si>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</si>
  <si>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</si>
  <si>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</si>
  <si>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</si>
  <si>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</si>
  <si>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</si>
  <si>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</si>
  <si>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</si>
  <si>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</si>
  <si>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</si>
  <si>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</si>
  <si>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</si>
  <si>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</si>
  <si>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</si>
  <si>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</si>
  <si>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</si>
  <si>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</si>
  <si>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</si>
  <si>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</si>
  <si>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</si>
  <si>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</si>
  <si>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</si>
  <si>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</si>
  <si>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</si>
  <si>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</si>
  <si>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</si>
  <si>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</si>
  <si>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</si>
  <si>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</si>
  <si>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</si>
  <si>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</si>
  <si>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</si>
  <si>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</si>
  <si>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</si>
  <si>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</si>
  <si>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</si>
  <si>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</si>
  <si>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</si>
  <si>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</si>
  <si>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</si>
  <si>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</si>
  <si>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</si>
  <si>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</si>
  <si>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</si>
  <si>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</si>
  <si>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</si>
  <si>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</si>
  <si>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</si>
  <si>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</si>
  <si>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</si>
  <si>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</si>
  <si>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</si>
  <si>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</si>
  <si>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</si>
  <si>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</si>
  <si>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</si>
  <si>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</si>
  <si>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</si>
  <si>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</si>
  <si>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</si>
  <si>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</si>
  <si>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</si>
  <si>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</si>
  <si>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</si>
  <si>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</si>
  <si>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</si>
  <si>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</si>
  <si>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</si>
  <si>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</si>
  <si>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</si>
  <si>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</si>
  <si>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</si>
  <si>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</si>
  <si>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</si>
  <si>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</si>
  <si>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</si>
  <si>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</si>
  <si>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</si>
  <si>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</si>
  <si>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</si>
  <si>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</si>
  <si>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</si>
  <si>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</si>
  <si>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</si>
  <si>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</si>
  <si>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</si>
  <si>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</si>
  <si>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</si>
  <si>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</si>
  <si>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</si>
  <si>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</si>
  <si>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</si>
  <si>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</si>
  <si>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</si>
  <si>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</si>
  <si>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</si>
  <si>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</si>
  <si>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</si>
  <si>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</si>
  <si>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</si>
  <si>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</si>
  <si>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</si>
  <si>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</si>
  <si>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</si>
  <si>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</si>
  <si>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</si>
  <si>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</si>
  <si>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</si>
  <si>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</si>
  <si>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</si>
  <si>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</si>
  <si>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</si>
  <si>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</si>
  <si>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</si>
  <si>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</si>
  <si>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</si>
  <si>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</si>
  <si>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</si>
  <si>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</si>
  <si>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</si>
  <si>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</si>
  <si>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</si>
  <si>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</si>
  <si>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</si>
  <si>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</si>
  <si>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</si>
  <si>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</si>
  <si>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</si>
  <si>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</si>
  <si>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</si>
  <si>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</si>
  <si>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</si>
  <si>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</si>
  <si>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</si>
  <si>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</si>
  <si>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</si>
  <si>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</si>
  <si>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</si>
  <si>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</si>
  <si>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</si>
  <si>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</si>
  <si>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</si>
  <si>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</si>
  <si>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</si>
  <si>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</si>
  <si>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</si>
  <si>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</si>
  <si>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</si>
  <si>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</si>
  <si>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</si>
  <si>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</si>
  <si>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</si>
  <si>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</si>
  <si>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</si>
  <si>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</si>
  <si>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</si>
  <si>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</si>
  <si>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</si>
  <si>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</si>
  <si>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</si>
  <si>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</si>
  <si>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</si>
  <si>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</si>
  <si>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</si>
  <si>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</si>
  <si>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</si>
  <si>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</si>
  <si>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</si>
  <si>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</si>
  <si>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</si>
  <si>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</si>
  <si>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</si>
  <si>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</si>
  <si>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</si>
  <si>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</si>
  <si>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</si>
  <si>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</si>
  <si>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</si>
  <si>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</si>
  <si>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</si>
  <si>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</si>
  <si>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</si>
  <si>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</si>
  <si>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</si>
  <si>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</si>
  <si>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</si>
  <si>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</si>
  <si>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</si>
  <si>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</si>
  <si>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</si>
  <si>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</si>
  <si>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</si>
  <si>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</si>
  <si>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</si>
  <si>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</si>
  <si>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</si>
  <si>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</si>
  <si>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</si>
  <si>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</si>
  <si>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</si>
  <si>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</si>
  <si>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</si>
  <si>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</si>
  <si>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</si>
  <si>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</si>
  <si>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</si>
  <si>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</si>
  <si>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</si>
  <si>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</si>
  <si>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</si>
  <si>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</si>
  <si>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</si>
  <si>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</si>
  <si>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</si>
  <si>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</si>
  <si>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</si>
  <si>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</si>
  <si>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</si>
  <si>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</si>
  <si>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</si>
  <si>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</si>
  <si>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</si>
  <si>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</si>
  <si>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</si>
  <si>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</si>
  <si>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</si>
  <si>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</si>
  <si>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</si>
  <si>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</si>
  <si>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</si>
  <si>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</si>
  <si>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</si>
  <si>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</si>
  <si>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</si>
  <si>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</si>
  <si>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</si>
  <si>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</si>
  <si>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</si>
  <si>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</si>
  <si>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</si>
  <si>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</si>
  <si>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</si>
  <si>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</si>
  <si>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</si>
  <si>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</si>
  <si>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</si>
  <si>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</si>
  <si>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</si>
  <si>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</si>
  <si>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</si>
  <si>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</si>
  <si>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</si>
  <si>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</si>
  <si>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</si>
  <si>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</si>
  <si>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</si>
  <si>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</si>
  <si>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</si>
  <si>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</si>
  <si>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</si>
  <si>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</si>
  <si>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</si>
  <si>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</si>
  <si>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</si>
  <si>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</si>
  <si>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</si>
  <si>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</si>
  <si>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</si>
  <si>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</si>
  <si>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</si>
  <si>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</si>
  <si>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</si>
  <si>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</si>
  <si>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</si>
  <si>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</si>
  <si>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</si>
  <si>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</si>
  <si>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</si>
  <si>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</si>
  <si>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</si>
  <si>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</si>
  <si>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</si>
  <si>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</si>
  <si>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</si>
  <si>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</si>
  <si>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</si>
  <si>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</si>
  <si>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</si>
  <si>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</si>
  <si>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</si>
  <si>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</si>
  <si>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</si>
  <si>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</si>
  <si>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</si>
  <si>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</si>
  <si>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</si>
  <si>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</si>
  <si>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</si>
  <si>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</si>
  <si>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</si>
  <si>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</si>
  <si>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</si>
  <si>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</si>
  <si>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</si>
  <si>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</si>
  <si>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</si>
  <si>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</si>
  <si>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</si>
  <si>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</si>
  <si>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</si>
  <si>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</si>
  <si>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</si>
  <si>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</si>
  <si>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</si>
  <si>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</si>
  <si>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</si>
  <si>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</si>
  <si>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</si>
  <si>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</si>
  <si>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</si>
  <si>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</si>
  <si>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</si>
  <si>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</si>
  <si>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</si>
  <si>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</si>
  <si>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</si>
  <si>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</si>
  <si>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</si>
  <si>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</si>
  <si>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</si>
  <si>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</si>
  <si>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</si>
  <si>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</si>
  <si>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</si>
  <si>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</si>
  <si>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</si>
  <si>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</si>
  <si>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</si>
  <si>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</si>
  <si>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</si>
  <si>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</si>
  <si>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</si>
  <si>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</si>
  <si>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</si>
  <si>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</si>
  <si>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</si>
  <si>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</si>
  <si>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</si>
  <si>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</si>
  <si>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</si>
  <si>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</si>
  <si>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</si>
  <si>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</si>
  <si>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</si>
  <si>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</si>
  <si>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</si>
  <si>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</si>
  <si>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</si>
  <si>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</si>
  <si>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</si>
  <si>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</si>
  <si>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</si>
  <si>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</si>
  <si>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</si>
  <si>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</si>
  <si>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</si>
  <si>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</si>
  <si>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</si>
  <si>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</si>
  <si>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</si>
  <si>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</si>
  <si>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</si>
  <si>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</si>
  <si>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</si>
  <si>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</si>
  <si>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</si>
  <si>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</si>
  <si>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</si>
  <si>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</si>
  <si>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</si>
  <si>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</si>
  <si>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</si>
  <si>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</si>
  <si>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</si>
  <si>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</si>
  <si>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</si>
  <si>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</si>
  <si>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</si>
  <si>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</si>
  <si>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</si>
  <si>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</si>
  <si>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</si>
  <si>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</si>
  <si>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</si>
  <si>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</si>
  <si>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</si>
  <si>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</si>
  <si>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</si>
  <si>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</si>
  <si>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</si>
  <si>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</si>
  <si>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</si>
  <si>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</si>
  <si>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</si>
  <si>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</si>
  <si>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</si>
  <si>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</si>
  <si>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</si>
  <si>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</si>
  <si>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</si>
  <si>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</si>
  <si>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</si>
  <si>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</si>
  <si>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</si>
  <si>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</si>
  <si>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</si>
  <si>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</si>
  <si>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</si>
  <si>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</si>
  <si>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</si>
  <si>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</si>
  <si>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</si>
  <si>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</si>
  <si>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</si>
  <si>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</si>
  <si>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</si>
  <si>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</si>
  <si>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</si>
  <si>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</si>
  <si>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</si>
  <si>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</si>
  <si>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</si>
  <si>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</si>
  <si>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</si>
  <si>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</si>
  <si>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</si>
  <si>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</si>
  <si>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</si>
  <si>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</si>
  <si>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</si>
  <si>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</si>
  <si>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</si>
  <si>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</si>
  <si>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</si>
  <si>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</si>
  <si>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</si>
  <si>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</si>
  <si>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</si>
  <si>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</si>
  <si>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</si>
  <si>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</si>
  <si>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</si>
  <si>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</si>
  <si>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</si>
  <si>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</si>
  <si>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</si>
  <si>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</si>
  <si>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</si>
  <si>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</si>
  <si>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</si>
  <si>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</si>
  <si>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</si>
  <si>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</si>
  <si>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</si>
  <si>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</si>
  <si>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</si>
  <si>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</si>
  <si>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</si>
  <si>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</si>
  <si>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</si>
  <si>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</si>
  <si>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</si>
  <si>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</si>
  <si>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</si>
  <si>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</si>
  <si>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</si>
  <si>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</si>
  <si>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</si>
  <si>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</si>
  <si>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</si>
  <si>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</si>
  <si>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</si>
  <si>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</si>
  <si>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</si>
  <si>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</si>
  <si>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</si>
  <si>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</si>
  <si>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</si>
  <si>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</si>
  <si>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</si>
  <si>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</si>
  <si>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</si>
  <si>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</si>
  <si>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</si>
  <si>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</si>
  <si>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</si>
  <si>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</si>
  <si>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</si>
  <si>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</si>
  <si>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</si>
  <si>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</si>
  <si>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</si>
  <si>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</si>
  <si>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</si>
  <si>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</si>
  <si>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</si>
  <si>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</si>
  <si>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</si>
  <si>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</si>
  <si>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</si>
  <si>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</si>
  <si>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</si>
  <si>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</si>
  <si>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</si>
  <si>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</si>
  <si>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</si>
  <si>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</si>
  <si>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</si>
  <si>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</si>
  <si>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</si>
  <si>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</si>
  <si>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</si>
  <si>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</si>
  <si>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</si>
  <si>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</si>
  <si>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</si>
  <si>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</si>
  <si>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</si>
  <si>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</si>
  <si>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</si>
  <si>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</si>
  <si>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</si>
  <si>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</si>
  <si>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</si>
  <si>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</si>
  <si>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</si>
  <si>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</si>
  <si>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</si>
  <si>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</si>
  <si>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</si>
  <si>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</si>
  <si>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</si>
  <si>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</si>
  <si>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</si>
  <si>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</si>
  <si>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</si>
  <si>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</si>
  <si>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</si>
  <si>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</si>
  <si>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</si>
  <si>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</si>
  <si>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</si>
  <si>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</si>
  <si>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</si>
  <si>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</si>
  <si>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</si>
  <si>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</si>
  <si>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</si>
  <si>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</si>
  <si>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</si>
  <si>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</si>
  <si>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</si>
  <si>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</si>
  <si>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</si>
  <si>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</si>
  <si>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</si>
  <si>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</si>
  <si>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</si>
  <si>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</si>
  <si>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</si>
  <si>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</si>
  <si>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</si>
  <si>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</si>
  <si>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</si>
  <si>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</si>
  <si>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</si>
  <si>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</si>
  <si>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</si>
  <si>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</si>
  <si>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</si>
  <si>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</si>
  <si>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</si>
  <si>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</si>
  <si>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</si>
  <si>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</si>
  <si>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</si>
  <si>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</si>
  <si>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</si>
  <si>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</si>
  <si>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</si>
  <si>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</si>
  <si>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</si>
  <si>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</si>
  <si>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</si>
  <si>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</si>
  <si>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</si>
  <si>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</si>
  <si>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</si>
  <si>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</si>
  <si>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</si>
  <si>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</si>
  <si>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</si>
  <si>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</si>
  <si>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</si>
  <si>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</si>
  <si>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</si>
  <si>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</si>
  <si>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</si>
  <si>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</si>
  <si>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</si>
  <si>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</si>
  <si>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</si>
  <si>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</si>
  <si>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</si>
  <si>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</si>
  <si>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</si>
  <si>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</si>
  <si>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</si>
  <si>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</si>
  <si>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</si>
  <si>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</si>
  <si>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</si>
  <si>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</si>
  <si>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</si>
  <si>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</si>
  <si>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</si>
  <si>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</si>
  <si>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</si>
  <si>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</si>
  <si>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</si>
  <si>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</si>
  <si>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</si>
  <si>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</si>
  <si>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</si>
  <si>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</si>
  <si>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</si>
  <si>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</si>
  <si>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</si>
  <si>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</si>
  <si>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</si>
  <si>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</si>
  <si>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</si>
  <si>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</si>
  <si>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</si>
  <si>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</si>
  <si>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</si>
  <si>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</si>
  <si>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</si>
  <si>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</si>
  <si>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</si>
  <si>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</si>
  <si>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</si>
  <si>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</si>
  <si>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</si>
  <si>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</si>
  <si>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</si>
  <si>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</si>
  <si>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</si>
  <si>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</si>
  <si>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</si>
  <si>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</si>
  <si>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</si>
  <si>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</si>
  <si>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</si>
  <si>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</si>
  <si>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</si>
  <si>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</si>
  <si>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</si>
  <si>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</si>
  <si>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</si>
  <si>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</si>
  <si>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</si>
  <si>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</si>
  <si>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</si>
  <si>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</si>
  <si>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</si>
  <si>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</si>
  <si>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</si>
  <si>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</si>
  <si>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</si>
  <si>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</si>
  <si>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</si>
  <si>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</si>
  <si>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</si>
  <si>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</si>
  <si>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</si>
  <si>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</si>
  <si>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</si>
  <si>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</si>
  <si>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</si>
  <si>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</si>
  <si>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</si>
  <si>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</si>
  <si>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</si>
  <si>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</si>
  <si>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</si>
  <si>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</si>
  <si>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</si>
  <si>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</si>
  <si>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</si>
  <si>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</si>
  <si>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</si>
  <si>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</si>
  <si>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</si>
  <si>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</si>
  <si>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</si>
  <si>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</si>
  <si>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</si>
  <si>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</si>
  <si>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</si>
  <si>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</si>
  <si>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</si>
  <si>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</si>
  <si>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</si>
  <si>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</si>
  <si>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</si>
  <si>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</si>
  <si>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</si>
  <si>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</si>
  <si>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</si>
  <si>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</si>
  <si>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</si>
  <si>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</si>
  <si>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</si>
  <si>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</si>
  <si>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</si>
  <si>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</si>
  <si>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</si>
  <si>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</si>
  <si>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</si>
  <si>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</si>
  <si>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</si>
  <si>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</si>
  <si>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</si>
  <si>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</si>
  <si>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</si>
  <si>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</si>
  <si>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</si>
  <si>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</si>
  <si>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</si>
  <si>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</si>
  <si>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</si>
  <si>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</si>
  <si>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</si>
  <si>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</si>
  <si>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</si>
  <si>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</si>
  <si>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</si>
  <si>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</si>
  <si>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</si>
  <si>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</si>
  <si>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</si>
  <si>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</si>
  <si>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</si>
  <si>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</si>
  <si>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</si>
  <si>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</si>
  <si>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</si>
  <si>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</si>
  <si>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</si>
  <si>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</si>
  <si>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</si>
  <si>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</si>
  <si>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</si>
  <si>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</si>
  <si>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</si>
  <si>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</si>
  <si>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</si>
  <si>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</si>
  <si>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</si>
  <si>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</si>
  <si>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</si>
  <si>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</si>
  <si>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</si>
  <si>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</si>
  <si>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</si>
  <si>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</si>
  <si>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</si>
  <si>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</si>
  <si>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</si>
  <si>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</si>
  <si>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</si>
  <si>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</si>
  <si>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</si>
  <si>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</si>
  <si>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</si>
  <si>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</si>
  <si>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</si>
  <si>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</si>
  <si>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</si>
  <si>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</si>
  <si>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</si>
  <si>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</si>
  <si>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</si>
  <si>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</si>
  <si>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</si>
  <si>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</si>
  <si>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</si>
  <si>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</si>
  <si>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</si>
  <si>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</si>
  <si>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</si>
  <si>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</si>
  <si>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</si>
  <si>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</si>
  <si>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</si>
  <si>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</si>
  <si>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</si>
  <si>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</si>
  <si>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</si>
  <si>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</si>
  <si>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</si>
  <si>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</si>
  <si>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</si>
  <si>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</si>
  <si>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</si>
  <si>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</si>
  <si>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</si>
  <si>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</si>
  <si>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</si>
  <si>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</si>
  <si>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</si>
  <si>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</si>
  <si>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</si>
  <si>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</si>
  <si>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</si>
  <si>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</si>
  <si>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</si>
  <si>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</si>
  <si>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</si>
  <si>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</si>
  <si>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</si>
  <si>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</si>
  <si>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</si>
  <si>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</si>
  <si>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</si>
  <si>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</si>
  <si>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</si>
  <si>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</si>
  <si>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</si>
  <si>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</si>
  <si>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</si>
  <si>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</si>
  <si>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</si>
  <si>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</si>
  <si>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</si>
  <si>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</si>
  <si>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</si>
  <si>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</si>
  <si>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</si>
  <si>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</si>
  <si>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</si>
  <si>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</si>
  <si>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</si>
  <si>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</si>
  <si>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</si>
  <si>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</si>
  <si>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</si>
  <si>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</si>
  <si>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</si>
  <si>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</si>
  <si>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</si>
  <si>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</si>
  <si>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</si>
  <si>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</si>
  <si>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</si>
  <si>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</si>
  <si>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</si>
  <si>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</si>
  <si>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</si>
  <si>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</si>
  <si>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</si>
  <si>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</si>
  <si>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</si>
  <si>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</si>
  <si>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</si>
  <si>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</si>
  <si>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</si>
  <si>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</si>
  <si>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</si>
  <si>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</si>
  <si>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</si>
  <si>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</si>
  <si>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</si>
  <si>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</si>
  <si>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</si>
  <si>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</si>
  <si>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</si>
  <si>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</si>
  <si>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</si>
  <si>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</si>
  <si>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</si>
  <si>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</si>
  <si>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</si>
  <si>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</si>
  <si>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</si>
  <si>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</si>
  <si>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</si>
  <si>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</si>
  <si>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</si>
  <si>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</si>
  <si>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</si>
  <si>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</si>
  <si>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</si>
  <si>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</si>
  <si>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</si>
  <si>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</si>
  <si>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</si>
  <si>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</si>
  <si>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</si>
  <si>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</si>
  <si>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</si>
  <si>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</si>
  <si>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</si>
  <si>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</si>
  <si>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</si>
  <si>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</si>
  <si>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</si>
  <si>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</si>
  <si>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</si>
  <si>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</si>
  <si>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</si>
  <si>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</si>
  <si>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</si>
  <si>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</si>
  <si>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</si>
  <si>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</si>
  <si>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</si>
  <si>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</si>
  <si>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</si>
  <si>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</si>
  <si>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</si>
  <si>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</si>
  <si>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</si>
  <si>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</si>
  <si>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</si>
  <si>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</si>
  <si>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</si>
  <si>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</si>
  <si>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</si>
  <si>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</si>
  <si>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</si>
  <si>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</si>
  <si>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</si>
  <si>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</si>
  <si>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</si>
  <si>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</si>
  <si>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</si>
  <si>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</si>
  <si>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</si>
  <si>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</si>
  <si>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</si>
  <si>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</si>
  <si>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</si>
  <si>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</si>
  <si>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</si>
  <si>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</si>
  <si>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</si>
  <si>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</si>
  <si>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</si>
  <si>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</si>
  <si>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</si>
  <si>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</si>
  <si>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</si>
  <si>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</si>
  <si>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</si>
  <si>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</si>
  <si>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</si>
  <si>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</si>
  <si>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</si>
  <si>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</si>
  <si>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</si>
  <si>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</si>
  <si>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</si>
  <si>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</si>
  <si>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</si>
  <si>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</si>
  <si>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</si>
  <si>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</si>
  <si>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</si>
  <si>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</si>
  <si>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</si>
  <si>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</si>
  <si>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</si>
  <si>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</si>
  <si>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</si>
  <si>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</si>
  <si>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</si>
  <si>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</si>
  <si>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</si>
  <si>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</si>
  <si>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</si>
  <si>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</si>
  <si>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</si>
  <si>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</si>
  <si>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</si>
  <si>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</si>
  <si>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</si>
  <si>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</si>
  <si>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</si>
  <si>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</si>
  <si>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</si>
  <si>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</si>
  <si>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</si>
  <si>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</si>
  <si>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</si>
  <si>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</si>
  <si>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</si>
  <si>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</si>
  <si>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</si>
  <si>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</si>
  <si>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</si>
  <si>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</si>
  <si>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</si>
  <si>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</si>
  <si>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</si>
  <si>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</si>
  <si>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</si>
  <si>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</si>
  <si>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</si>
  <si>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</si>
  <si>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</si>
  <si>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</si>
  <si>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</si>
  <si>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</si>
  <si>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</si>
  <si>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</si>
  <si>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</si>
  <si>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</si>
  <si>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</si>
  <si>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</si>
  <si>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</si>
  <si>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</si>
  <si>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</si>
  <si>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</si>
  <si>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</si>
  <si>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</si>
  <si>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</si>
  <si>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</si>
  <si>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</si>
  <si>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</si>
  <si>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</si>
  <si>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</si>
  <si>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</si>
  <si>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</si>
  <si>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</si>
  <si>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</si>
  <si>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</si>
  <si>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</si>
  <si>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</si>
  <si>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</si>
  <si>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</si>
  <si>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</si>
  <si>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</si>
  <si>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</si>
  <si>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</si>
  <si>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</si>
  <si>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</si>
  <si>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</si>
  <si>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</si>
  <si>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</si>
  <si>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</si>
  <si>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</si>
  <si>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</si>
  <si>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</si>
  <si>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</si>
  <si>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</si>
  <si>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</si>
  <si>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</si>
  <si>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</si>
  <si>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</si>
  <si>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</si>
  <si>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</si>
  <si>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</si>
  <si>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</si>
  <si>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</si>
  <si>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</si>
  <si>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</si>
  <si>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</si>
  <si>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</si>
  <si>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</si>
  <si>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</si>
  <si>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</si>
  <si>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</si>
  <si>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</si>
  <si>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</si>
  <si>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</si>
  <si>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</si>
  <si>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</si>
  <si>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</si>
  <si>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</si>
  <si>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</si>
  <si>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</si>
  <si>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</si>
  <si>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</si>
  <si>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</si>
  <si>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</si>
  <si>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</si>
  <si>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</si>
  <si>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</si>
  <si>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</si>
  <si>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</si>
  <si>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</si>
  <si>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</si>
  <si>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</si>
  <si>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</si>
  <si>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</si>
  <si>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</si>
  <si>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</si>
  <si>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</si>
  <si>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</si>
  <si>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</si>
  <si>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</si>
  <si>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</si>
  <si>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</si>
  <si>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</si>
  <si>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</si>
  <si>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</si>
  <si>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</si>
  <si>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</si>
  <si>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</si>
  <si>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</si>
  <si>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</si>
  <si>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</si>
  <si>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</si>
  <si>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</si>
  <si>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</si>
  <si>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</si>
  <si>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</si>
  <si>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</si>
  <si>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</si>
  <si>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</si>
  <si>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</si>
  <si>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</si>
  <si>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</si>
  <si>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</si>
  <si>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</si>
  <si>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</si>
  <si>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</si>
  <si>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</si>
  <si>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</si>
  <si>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</si>
  <si>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</si>
  <si>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</si>
  <si>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</si>
  <si>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</si>
  <si>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</si>
  <si>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</si>
  <si>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</si>
  <si>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</si>
  <si>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</si>
  <si>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</si>
  <si>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</si>
  <si>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</si>
  <si>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</si>
  <si>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</si>
  <si>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</si>
  <si>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</si>
  <si>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</si>
  <si>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</si>
  <si>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</si>
  <si>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</si>
  <si>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</si>
  <si>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</si>
  <si>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</si>
  <si>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</si>
  <si>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</si>
  <si>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</si>
  <si>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</si>
  <si>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</si>
  <si>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</si>
  <si>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</si>
  <si>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</si>
  <si>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</si>
  <si>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</si>
  <si>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</si>
  <si>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</si>
  <si>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</si>
  <si>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</si>
  <si>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</si>
  <si>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</si>
  <si>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</si>
  <si>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</si>
  <si>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</si>
  <si>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</si>
  <si>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</si>
  <si>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</si>
  <si>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</si>
  <si>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</si>
  <si>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</si>
  <si>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</si>
  <si>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</si>
  <si>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</si>
  <si>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</si>
  <si>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</si>
  <si>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</si>
  <si>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</si>
  <si>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</si>
  <si>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</si>
  <si>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</si>
  <si>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</si>
  <si>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</si>
  <si>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</si>
  <si>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</si>
  <si>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</si>
  <si>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</si>
  <si>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</si>
  <si>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</si>
  <si>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</si>
  <si>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</si>
  <si>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</si>
  <si>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</si>
  <si>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</si>
  <si>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</si>
  <si>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</si>
  <si>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</si>
  <si>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</si>
  <si>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</si>
  <si>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</si>
  <si>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</si>
  <si>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</si>
  <si>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</si>
  <si>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</si>
  <si>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</si>
  <si>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</si>
  <si>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</si>
  <si>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</si>
  <si>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</si>
  <si>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</si>
  <si>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</si>
  <si>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</si>
  <si>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</si>
  <si>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</si>
  <si>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</si>
  <si>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</si>
  <si>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</si>
  <si>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</si>
  <si>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</si>
  <si>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</si>
  <si>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</si>
  <si>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</si>
  <si>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</si>
  <si>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</si>
  <si>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</si>
  <si>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</si>
  <si>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</si>
  <si>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</si>
  <si>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</si>
  <si>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</si>
  <si>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</si>
  <si>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</si>
  <si>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</si>
  <si>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</si>
  <si>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</si>
  <si>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</si>
  <si>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</si>
  <si>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</si>
  <si>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</si>
  <si>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</si>
  <si>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</si>
  <si>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</si>
  <si>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</si>
  <si>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</si>
  <si>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</si>
  <si>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</si>
  <si>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</si>
  <si>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</si>
  <si>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</si>
  <si>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</si>
  <si>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</si>
  <si>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</si>
  <si>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</si>
  <si>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</si>
  <si>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</si>
  <si>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</si>
  <si>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</si>
  <si>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</si>
  <si>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</si>
  <si>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</si>
  <si>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</si>
  <si>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</si>
  <si>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</si>
  <si>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</si>
  <si>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</si>
  <si>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</si>
  <si>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</si>
  <si>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</si>
  <si>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</si>
  <si>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</si>
  <si>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</si>
  <si>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</si>
  <si>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</si>
  <si>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</si>
  <si>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</si>
  <si>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</si>
  <si>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</si>
  <si>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</si>
  <si>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</si>
  <si>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</si>
  <si>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</si>
  <si>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</si>
  <si>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</si>
  <si>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</si>
  <si>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</si>
  <si>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</si>
  <si>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</si>
  <si>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</si>
  <si>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</si>
  <si>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</si>
  <si>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</si>
  <si>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</si>
  <si>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</si>
  <si>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</si>
  <si>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</si>
  <si>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</si>
  <si>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</si>
  <si>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</si>
  <si>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</si>
  <si>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</si>
  <si>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</si>
  <si>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</si>
  <si>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</si>
  <si>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</si>
  <si>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</si>
  <si>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</si>
  <si>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</si>
  <si>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</si>
  <si>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</si>
  <si>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</si>
  <si>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</si>
  <si>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</si>
  <si>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</si>
  <si>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</si>
  <si>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</si>
  <si>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</si>
  <si>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</si>
  <si>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</si>
  <si>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</si>
  <si>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</si>
  <si>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</si>
  <si>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</si>
  <si>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</si>
  <si>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</si>
  <si>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</si>
  <si>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</si>
  <si>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</si>
  <si>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</si>
  <si>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</si>
  <si>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</si>
  <si>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</si>
  <si>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</si>
  <si>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</si>
  <si>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</si>
  <si>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</si>
  <si>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</si>
  <si>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</si>
  <si>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</si>
  <si>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</si>
  <si>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</si>
  <si>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</si>
  <si>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</si>
  <si>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</si>
  <si>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</si>
  <si>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</si>
  <si>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</si>
  <si>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</si>
  <si>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</si>
  <si>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</si>
  <si>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</si>
  <si>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</si>
  <si>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</si>
  <si>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</si>
  <si>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</si>
  <si>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</si>
  <si>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</si>
  <si>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</si>
  <si>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</si>
  <si>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</si>
  <si>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</si>
  <si>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</si>
  <si>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</si>
  <si>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</si>
  <si>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</si>
  <si>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</si>
  <si>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</si>
  <si>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</si>
  <si>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</si>
  <si>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</si>
  <si>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</si>
  <si>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</si>
  <si>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</si>
  <si>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</si>
  <si>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</si>
  <si>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</si>
  <si>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</si>
  <si>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</si>
  <si>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</si>
  <si>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</si>
  <si>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</si>
  <si>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</si>
  <si>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</si>
  <si>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</si>
  <si>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</si>
  <si>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</si>
  <si>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</si>
  <si>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</si>
  <si>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</si>
  <si>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</si>
  <si>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</si>
  <si>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</si>
  <si>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</si>
  <si>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</si>
  <si>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</si>
  <si>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</si>
  <si>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</si>
  <si>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</si>
  <si>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</si>
  <si>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</si>
  <si>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</si>
  <si>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</si>
  <si>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</si>
  <si>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</si>
  <si>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</si>
  <si>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</si>
  <si>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</si>
  <si>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</si>
  <si>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</si>
  <si>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</si>
  <si>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</si>
  <si>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</si>
  <si>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</si>
  <si>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</si>
  <si>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</si>
  <si>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</si>
  <si>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</si>
  <si>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</si>
  <si>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</si>
  <si>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</si>
  <si>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</si>
  <si>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</si>
  <si>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</si>
  <si>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</si>
  <si>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</si>
  <si>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</si>
  <si>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</si>
  <si>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</si>
  <si>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</si>
  <si>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</si>
  <si>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</si>
  <si>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</si>
  <si>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</si>
  <si>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</si>
  <si>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</si>
  <si>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</si>
  <si>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</si>
  <si>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</si>
  <si>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</si>
  <si>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</si>
  <si>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</si>
  <si>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</si>
  <si>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</si>
  <si>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</si>
  <si>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</si>
  <si>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</si>
  <si>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</si>
  <si>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</si>
  <si>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</si>
  <si>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</si>
  <si>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</si>
  <si>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</si>
  <si>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</si>
  <si>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</si>
  <si>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</si>
  <si>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</si>
  <si>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</si>
  <si>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</si>
  <si>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</si>
  <si>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</si>
  <si>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</si>
  <si>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</si>
  <si>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</si>
  <si>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</si>
  <si>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</si>
  <si>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</si>
  <si>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</si>
  <si>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</si>
  <si>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</si>
  <si>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</si>
  <si>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</si>
  <si>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</si>
  <si>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</si>
  <si>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</si>
  <si>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</si>
  <si>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</si>
  <si>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</si>
  <si>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</si>
  <si>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</si>
  <si>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</si>
  <si>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</si>
  <si>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</si>
  <si>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</si>
  <si>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</si>
  <si>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</si>
  <si>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</si>
  <si>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</si>
  <si>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</si>
  <si>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</si>
  <si>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</si>
  <si>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</si>
  <si>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</si>
  <si>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</si>
  <si>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</si>
  <si>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</si>
  <si>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</si>
  <si>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</si>
  <si>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</si>
  <si>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</si>
  <si>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</si>
  <si>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</si>
  <si>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</si>
  <si>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</si>
  <si>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</si>
  <si>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</si>
  <si>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</si>
  <si>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</si>
  <si>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</si>
  <si>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</si>
  <si>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</si>
  <si>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</si>
  <si>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</si>
  <si>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</si>
  <si>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</si>
  <si>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</si>
  <si>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</si>
  <si>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</si>
  <si>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</si>
  <si>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</si>
  <si>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</si>
  <si>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</si>
  <si>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</si>
  <si>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</si>
  <si>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</si>
  <si>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</si>
  <si>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</si>
  <si>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</si>
  <si>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</si>
  <si>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</si>
  <si>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</si>
  <si>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</si>
  <si>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</si>
  <si>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</si>
  <si>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</si>
  <si>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</si>
  <si>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</si>
  <si>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</si>
  <si>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</si>
  <si>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</si>
  <si>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</si>
  <si>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</si>
  <si>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</si>
  <si>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</si>
  <si>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</si>
  <si>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</si>
  <si>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</si>
  <si>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</si>
  <si>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</si>
  <si>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</si>
  <si>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</si>
  <si>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</si>
  <si>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</si>
  <si>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</si>
  <si>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</si>
  <si>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</si>
  <si>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</si>
  <si>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</si>
  <si>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</si>
  <si>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</si>
  <si>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</si>
  <si>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</si>
  <si>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</si>
  <si>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</si>
  <si>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</si>
  <si>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</si>
  <si>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</si>
  <si>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</si>
  <si>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</si>
  <si>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</si>
  <si>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</si>
  <si>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</si>
  <si>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</si>
  <si>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</si>
  <si>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</si>
  <si>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</si>
  <si>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</si>
  <si>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</si>
  <si>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</si>
  <si>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</si>
  <si>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</si>
  <si>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</si>
  <si>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</si>
  <si>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</si>
  <si>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</si>
  <si>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</si>
  <si>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</si>
  <si>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</si>
  <si>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</si>
  <si>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</si>
  <si>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</si>
  <si>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</si>
  <si>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</si>
  <si>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</si>
  <si>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</si>
  <si>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</si>
  <si>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</si>
  <si>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</si>
  <si>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</si>
  <si>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</si>
  <si>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</si>
  <si>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</si>
  <si>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</si>
  <si>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</si>
  <si>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</si>
  <si>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</si>
  <si>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</si>
  <si>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</si>
  <si>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</si>
  <si>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</si>
  <si>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</si>
  <si>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</si>
  <si>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</si>
  <si>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</si>
  <si>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</si>
  <si>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</si>
  <si>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</si>
  <si>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</si>
  <si>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</si>
  <si>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</si>
  <si>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</si>
  <si>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</si>
  <si>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</si>
  <si>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</si>
  <si>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</si>
  <si>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</si>
  <si>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</si>
  <si>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</si>
  <si>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</si>
  <si>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</si>
  <si>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</si>
  <si>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</si>
  <si>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</si>
  <si>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</si>
  <si>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</si>
  <si>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</si>
  <si>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</si>
  <si>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</si>
  <si>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</si>
  <si>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</si>
  <si>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</si>
  <si>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</si>
  <si>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</si>
  <si>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</si>
  <si>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</si>
  <si>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</si>
  <si>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</si>
  <si>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</si>
  <si>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</si>
  <si>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</si>
  <si>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</si>
  <si>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</si>
  <si>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</si>
  <si>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</si>
  <si>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</si>
  <si>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</si>
  <si>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</si>
  <si>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</si>
  <si>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</si>
  <si>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</si>
  <si>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</si>
  <si>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</si>
  <si>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</si>
  <si>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</si>
  <si>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</si>
  <si>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</si>
  <si>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</si>
  <si>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</si>
  <si>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</si>
  <si>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</si>
  <si>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</si>
  <si>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</si>
  <si>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</si>
  <si>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</si>
  <si>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</si>
  <si>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</si>
  <si>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</si>
  <si>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</si>
  <si>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</si>
  <si>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</si>
  <si>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</si>
  <si>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</si>
  <si>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</si>
  <si>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</si>
  <si>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</si>
  <si>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</si>
  <si>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</si>
  <si>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</si>
  <si>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</si>
  <si>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</si>
  <si>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</si>
  <si>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</si>
  <si>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</si>
  <si>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</si>
  <si>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</si>
  <si>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</si>
  <si>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</si>
  <si>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</si>
  <si>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</si>
  <si>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</si>
  <si>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</si>
  <si>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</si>
  <si>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</si>
  <si>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</si>
  <si>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</si>
  <si>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</si>
  <si>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</si>
  <si>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</si>
  <si>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</si>
  <si>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</si>
  <si>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</si>
  <si>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</si>
  <si>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</si>
  <si>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</si>
  <si>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</si>
  <si>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</si>
  <si>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</si>
  <si>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</si>
  <si>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</si>
  <si>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</si>
  <si>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</si>
  <si>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</si>
  <si>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</si>
  <si>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</si>
  <si>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</si>
  <si>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</si>
  <si>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</si>
  <si>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</si>
  <si>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</si>
  <si>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</si>
  <si>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</si>
  <si>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</si>
  <si>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</si>
  <si>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</si>
  <si>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</si>
  <si>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</si>
  <si>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</si>
  <si>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</si>
  <si>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</si>
  <si>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</si>
  <si>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</si>
  <si>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</si>
  <si>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</si>
  <si>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</si>
  <si>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</si>
  <si>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</si>
  <si>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</si>
  <si>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</si>
  <si>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</si>
  <si>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</si>
  <si>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</si>
  <si>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</si>
  <si>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</si>
  <si>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</si>
  <si>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</si>
  <si>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</si>
  <si>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</si>
  <si>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</si>
  <si>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</si>
  <si>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</si>
  <si>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</si>
  <si>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</si>
  <si>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</si>
  <si>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</si>
  <si>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</si>
  <si>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</si>
  <si>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</si>
  <si>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</si>
  <si>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</si>
  <si>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</si>
  <si>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</si>
  <si>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</si>
  <si>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</si>
  <si>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</si>
  <si>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</si>
  <si>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</si>
  <si>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</si>
  <si>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</si>
  <si>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</si>
  <si>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</si>
  <si>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</si>
  <si>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</si>
  <si>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</si>
  <si>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</si>
  <si>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</si>
  <si>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</si>
  <si>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</si>
  <si>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</si>
  <si>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</si>
  <si>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</si>
  <si>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</si>
  <si>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</si>
  <si>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</si>
  <si>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</si>
  <si>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</si>
  <si>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</si>
  <si>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</si>
  <si>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</si>
  <si>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</si>
  <si>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</si>
  <si>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</si>
  <si>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</si>
  <si>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</si>
  <si>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</si>
  <si>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</si>
  <si>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</si>
  <si>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</si>
  <si>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</si>
  <si>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</si>
  <si>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</si>
  <si>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</si>
  <si>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</si>
  <si>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</si>
  <si>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</si>
  <si>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</si>
  <si>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</si>
  <si>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</si>
  <si>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</si>
  <si>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</si>
  <si>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</si>
  <si>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</si>
  <si>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</si>
  <si>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</si>
  <si>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</si>
  <si>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</si>
  <si>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</si>
  <si>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</si>
  <si>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</si>
  <si>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</si>
  <si>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</si>
  <si>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</si>
  <si>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</si>
  <si>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</si>
  <si>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</si>
  <si>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</si>
  <si>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</si>
  <si>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</si>
  <si>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</si>
  <si>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</si>
  <si>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</si>
  <si>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</si>
  <si>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</si>
  <si>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</si>
  <si>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</si>
  <si>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</si>
  <si>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</si>
  <si>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</si>
  <si>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</si>
  <si>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</si>
  <si>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</si>
  <si>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</si>
  <si>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</si>
  <si>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</si>
  <si>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</si>
  <si>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</si>
  <si>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</si>
  <si>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</si>
  <si>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</si>
  <si>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</si>
  <si>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</si>
  <si>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</si>
  <si>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</si>
  <si>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</si>
  <si>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</si>
  <si>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</si>
  <si>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</si>
  <si>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</si>
  <si>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</si>
  <si>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</si>
  <si>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</si>
  <si>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</si>
  <si>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</si>
  <si>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</si>
  <si>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</si>
  <si>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</si>
  <si>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</si>
  <si>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</si>
  <si>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</si>
  <si>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</si>
  <si>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</si>
  <si>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</si>
  <si>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</si>
  <si>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</si>
  <si>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</si>
  <si>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</si>
  <si>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</si>
  <si>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</si>
  <si>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</si>
  <si>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</si>
  <si>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</si>
  <si>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</si>
  <si>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</si>
  <si>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</si>
  <si>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</si>
  <si>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</si>
  <si>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</si>
  <si>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</si>
  <si>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</si>
  <si>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</si>
  <si>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</si>
  <si>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</si>
  <si>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</si>
  <si>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</si>
  <si>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</si>
  <si>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</si>
  <si>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</si>
  <si>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</si>
  <si>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</si>
  <si>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</si>
  <si>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</si>
  <si>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</si>
  <si>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</si>
  <si>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</si>
  <si>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</si>
  <si>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</si>
  <si>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</si>
  <si>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</si>
  <si>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</si>
  <si>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</si>
  <si>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</si>
  <si>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</si>
  <si>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</si>
  <si>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</si>
  <si>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</si>
  <si>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</si>
  <si>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</si>
  <si>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</si>
  <si>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</si>
  <si>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</si>
  <si>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</si>
  <si>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</si>
  <si>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</si>
  <si>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</si>
  <si>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</si>
  <si>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</si>
  <si>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</si>
  <si>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</si>
  <si>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</si>
  <si>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</si>
  <si>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</si>
  <si>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</si>
  <si>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</si>
  <si>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</si>
  <si>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</si>
  <si>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</si>
  <si>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</si>
  <si>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</si>
  <si>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</si>
  <si>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</si>
  <si>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</si>
  <si>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</si>
  <si>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</si>
  <si>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</si>
  <si>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</si>
  <si>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</si>
  <si>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</si>
  <si>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</si>
  <si>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</si>
  <si>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</si>
  <si>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</si>
  <si>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</si>
  <si>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</si>
  <si>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</si>
  <si>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</si>
  <si>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</si>
  <si>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</si>
  <si>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</si>
  <si>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</si>
  <si>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</si>
  <si>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</si>
  <si>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</si>
  <si>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</si>
  <si>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</si>
  <si>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</si>
  <si>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</si>
  <si>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</si>
  <si>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</si>
  <si>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</si>
  <si>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</si>
  <si>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</si>
  <si>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</si>
  <si>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</si>
  <si>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</si>
  <si>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</si>
  <si>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</si>
  <si>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</si>
  <si>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</si>
  <si>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</si>
  <si>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</si>
  <si>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</si>
  <si>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</si>
  <si>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</si>
  <si>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</si>
  <si>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</si>
  <si>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</si>
  <si>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</si>
  <si>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</si>
  <si>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</si>
  <si>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</si>
  <si>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</si>
  <si>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</si>
  <si>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</si>
  <si>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</si>
  <si>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</si>
  <si>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</si>
  <si>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</si>
  <si>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</si>
  <si>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</si>
  <si>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</si>
  <si>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</si>
  <si>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</si>
  <si>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</si>
  <si>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</si>
  <si>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</si>
  <si>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</si>
  <si>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</si>
  <si>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</si>
  <si>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</si>
  <si>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</si>
  <si>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</si>
  <si>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</si>
  <si>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</si>
  <si>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</si>
  <si>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</si>
  <si>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</si>
  <si>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</si>
  <si>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</si>
  <si>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</si>
  <si>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</si>
  <si>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</si>
  <si>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</si>
  <si>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</si>
  <si>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</si>
  <si>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</si>
  <si>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</si>
  <si>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</si>
  <si>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</si>
  <si>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</si>
  <si>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</si>
  <si>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</si>
  <si>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</si>
  <si>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</si>
  <si>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</si>
  <si>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</si>
  <si>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</si>
  <si>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</si>
  <si>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</si>
  <si>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</si>
  <si>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</si>
  <si>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</si>
  <si>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</si>
  <si>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</si>
  <si>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</si>
  <si>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</si>
  <si>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</si>
  <si>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</si>
  <si>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</si>
  <si>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</si>
  <si>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</si>
  <si>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</si>
  <si>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</si>
  <si>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</si>
  <si>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</si>
  <si>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</si>
  <si>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</si>
  <si>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</si>
  <si>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</si>
  <si>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</si>
  <si>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</si>
  <si>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</si>
  <si>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</si>
  <si>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</si>
  <si>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</si>
  <si>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</si>
  <si>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</si>
  <si>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</si>
  <si>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</si>
  <si>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</si>
  <si>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</si>
  <si>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</si>
  <si>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</si>
  <si>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</si>
  <si>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</si>
  <si>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</si>
  <si>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</si>
  <si>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</si>
  <si>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</si>
  <si>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</si>
  <si>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</si>
  <si>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</si>
  <si>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</si>
  <si>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</si>
  <si>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</si>
  <si>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</si>
  <si>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</si>
  <si>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</si>
  <si>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</si>
  <si>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</si>
  <si>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</si>
  <si>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</si>
  <si>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</si>
  <si>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</si>
  <si>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</si>
  <si>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</si>
  <si>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</si>
  <si>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</si>
  <si>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</si>
  <si>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</si>
  <si>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</si>
  <si>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</si>
  <si>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</si>
  <si>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</si>
  <si>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</si>
  <si>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</si>
  <si>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</si>
  <si>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</si>
  <si>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</si>
  <si>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</si>
  <si>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</si>
  <si>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</si>
  <si>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</si>
  <si>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</si>
  <si>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</si>
  <si>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</si>
  <si>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</si>
  <si>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</si>
  <si>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</si>
  <si>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</si>
  <si>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</si>
  <si>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</si>
  <si>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</si>
  <si>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</si>
  <si>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</si>
  <si>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</si>
  <si>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</si>
  <si>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</si>
  <si>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</si>
  <si>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</si>
  <si>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</si>
  <si>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</si>
  <si>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</si>
  <si>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</si>
  <si>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</si>
  <si>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</si>
  <si>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</si>
  <si>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</si>
  <si>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</si>
  <si>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</si>
  <si>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</si>
  <si>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</si>
  <si>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</si>
  <si>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</si>
  <si>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</si>
  <si>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</si>
  <si>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</si>
  <si>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</si>
  <si>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</si>
  <si>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</si>
  <si>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</si>
  <si>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</si>
  <si>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</si>
  <si>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</si>
  <si>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</si>
  <si>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</si>
  <si>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</si>
  <si>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</si>
  <si>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</si>
  <si>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</si>
  <si>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</si>
  <si>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</si>
  <si>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</si>
  <si>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</si>
  <si>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</si>
  <si>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</si>
  <si>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</si>
  <si>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</si>
  <si>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</si>
  <si>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</si>
  <si>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</si>
  <si>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</si>
  <si>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</si>
  <si>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</si>
  <si>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</si>
  <si>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</si>
  <si>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</si>
  <si>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</si>
  <si>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</si>
  <si>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</si>
  <si>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</si>
  <si>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</si>
  <si>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</si>
  <si>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</si>
  <si>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</si>
  <si>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</si>
  <si>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</si>
  <si>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</si>
  <si>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</si>
  <si>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</si>
  <si>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</si>
  <si>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</si>
  <si>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</si>
  <si>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</si>
  <si>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</si>
  <si>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</si>
  <si>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</si>
  <si>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</si>
  <si>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</si>
  <si>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</si>
  <si>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</si>
  <si>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</si>
  <si>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</si>
  <si>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</si>
  <si>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</si>
  <si>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</si>
  <si>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</si>
  <si>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</si>
  <si>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</si>
  <si>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</si>
  <si>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</si>
  <si>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</si>
  <si>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</si>
  <si>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</si>
  <si>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</si>
  <si>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</si>
  <si>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</si>
  <si>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</si>
  <si>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</si>
  <si>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</si>
  <si>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</si>
  <si>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</si>
  <si>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</si>
  <si>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</si>
  <si>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</si>
  <si>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</si>
  <si>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</si>
  <si>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</si>
  <si>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</si>
  <si>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</si>
  <si>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</si>
  <si>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</si>
  <si>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</si>
  <si>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</si>
  <si>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</si>
  <si>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</si>
  <si>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</si>
  <si>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</si>
  <si>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</si>
  <si>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</si>
  <si>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</si>
  <si>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</si>
  <si>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</si>
  <si>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</si>
  <si>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</si>
  <si>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</si>
  <si>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</si>
  <si>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</si>
  <si>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</si>
  <si>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</si>
  <si>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</si>
  <si>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</si>
  <si>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</si>
  <si>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</si>
  <si>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</si>
  <si>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</si>
  <si>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</si>
  <si>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</si>
  <si>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</si>
  <si>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</si>
  <si>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</si>
  <si>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</si>
  <si>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</si>
  <si>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</si>
  <si>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</si>
  <si>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</si>
  <si>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</si>
  <si>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</si>
  <si>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</si>
  <si>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</si>
  <si>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</si>
  <si>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</si>
  <si>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</si>
  <si>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</si>
  <si>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</si>
  <si>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</si>
  <si>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</si>
  <si>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</si>
  <si>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</si>
  <si>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</si>
  <si>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</si>
  <si>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</si>
  <si>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</si>
  <si>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</si>
  <si>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</si>
  <si>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</si>
  <si>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</si>
  <si>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</si>
  <si>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</si>
  <si>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</si>
  <si>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</si>
  <si>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</si>
  <si>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</si>
  <si>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</si>
  <si>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</si>
  <si>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</si>
  <si>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</si>
  <si>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</si>
  <si>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</si>
  <si>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</si>
  <si>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</si>
  <si>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</si>
  <si>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</si>
  <si>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</si>
  <si>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</si>
  <si>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</si>
  <si>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</si>
  <si>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</si>
  <si>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</si>
  <si>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</si>
  <si>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</si>
  <si>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</si>
  <si>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</si>
  <si>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</si>
  <si>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</si>
  <si>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</si>
  <si>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</si>
  <si>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</si>
  <si>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</si>
  <si>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</si>
  <si>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</si>
  <si>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</si>
  <si>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</si>
  <si>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</si>
  <si>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</si>
  <si>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</si>
  <si>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</si>
  <si>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</si>
  <si>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</si>
  <si>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</si>
  <si>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</si>
  <si>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</si>
  <si>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</si>
  <si>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</si>
  <si>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</si>
  <si>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</si>
  <si>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</si>
  <si>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</si>
  <si>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</si>
  <si>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</si>
  <si>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</si>
  <si>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</si>
  <si>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</si>
  <si>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</si>
  <si>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</si>
  <si>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</si>
  <si>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</si>
  <si>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</si>
  <si>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</si>
  <si>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</si>
  <si>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</si>
  <si>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</si>
  <si>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</si>
  <si>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</si>
  <si>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</si>
  <si>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</si>
  <si>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</si>
  <si>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</si>
  <si>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</si>
  <si>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</si>
  <si>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</si>
  <si>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</si>
  <si>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</si>
  <si>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</si>
  <si>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</si>
  <si>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</si>
  <si>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</si>
  <si>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</si>
  <si>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</si>
  <si>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</si>
  <si>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</si>
  <si>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</si>
  <si>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</si>
  <si>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</si>
  <si>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</si>
  <si>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</si>
  <si>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</si>
  <si>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</si>
  <si>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</si>
  <si>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</si>
  <si>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</si>
  <si>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</si>
  <si>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</si>
  <si>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</si>
  <si>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</si>
  <si>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</si>
  <si>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</si>
  <si>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</si>
  <si>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</si>
  <si>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</si>
  <si>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</si>
  <si>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</si>
  <si>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</si>
  <si>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</si>
  <si>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</si>
  <si>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</si>
  <si>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</si>
  <si>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</si>
  <si>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</si>
  <si>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</si>
  <si>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</si>
  <si>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</si>
  <si>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</si>
  <si>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</si>
  <si>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</si>
  <si>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</si>
  <si>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</si>
  <si>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</si>
  <si>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</si>
  <si>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</si>
  <si>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</si>
  <si>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</si>
  <si>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</si>
  <si>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</si>
  <si>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</si>
  <si>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</si>
  <si>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</si>
  <si>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</si>
  <si>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</si>
  <si>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</si>
  <si>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</si>
  <si>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</si>
  <si>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</si>
  <si>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</si>
  <si>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</si>
  <si>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</si>
  <si>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</si>
  <si>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</si>
  <si>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</si>
  <si>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</si>
  <si>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</si>
  <si>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</si>
  <si>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</si>
  <si>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</si>
  <si>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</si>
  <si>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</si>
  <si>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</si>
  <si>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</si>
  <si>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</si>
  <si>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</si>
  <si>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</si>
  <si>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</si>
  <si>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</si>
  <si>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</si>
  <si>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</si>
  <si>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</si>
  <si>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</si>
  <si>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</si>
  <si>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</si>
  <si>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</si>
  <si>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</si>
  <si>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</si>
  <si>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</si>
  <si>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</si>
  <si>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</si>
  <si>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</si>
  <si>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</si>
  <si>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</si>
  <si>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</si>
  <si>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</si>
  <si>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</si>
  <si>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</si>
  <si>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</si>
  <si>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</si>
  <si>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</si>
  <si>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</si>
  <si>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</si>
  <si>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</si>
  <si>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</si>
  <si>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</si>
  <si>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</si>
  <si>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</si>
  <si>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</si>
  <si>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</si>
  <si>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</si>
  <si>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</si>
  <si>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</si>
  <si>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</si>
  <si>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</si>
  <si>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</si>
  <si>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</si>
  <si>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</si>
  <si>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</si>
  <si>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</si>
  <si>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</si>
  <si>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</si>
  <si>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</si>
  <si>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</si>
  <si>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</si>
  <si>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</si>
  <si>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</si>
  <si>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</si>
  <si>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</si>
  <si>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</si>
  <si>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</si>
  <si>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</si>
  <si>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</si>
  <si>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</si>
  <si>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</si>
  <si>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</si>
  <si>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</si>
  <si>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</si>
  <si>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</si>
  <si>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</si>
  <si>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</si>
  <si>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</si>
  <si>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</si>
  <si>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</si>
  <si>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</si>
  <si>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</si>
  <si>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</si>
  <si>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</si>
  <si>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</si>
  <si>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</si>
  <si>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</si>
  <si>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</si>
  <si>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</si>
  <si>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</si>
  <si>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</si>
  <si>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</si>
  <si>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</si>
  <si>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</si>
  <si>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</si>
  <si>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</si>
  <si>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</si>
  <si>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</si>
  <si>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</si>
  <si>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</si>
  <si>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</si>
  <si>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</si>
  <si>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</si>
  <si>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</si>
  <si>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</si>
  <si>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</si>
  <si>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</si>
  <si>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</si>
  <si>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</si>
  <si>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</si>
  <si>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</si>
  <si>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</si>
  <si>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</si>
  <si>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</si>
  <si>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</si>
  <si>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</si>
  <si>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</si>
  <si>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</si>
  <si>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</si>
  <si>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</si>
  <si>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</si>
  <si>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</si>
  <si>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</si>
  <si>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</si>
  <si>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</si>
  <si>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</si>
  <si>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</si>
  <si>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</si>
  <si>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</si>
  <si>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</si>
  <si>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</si>
  <si>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</si>
  <si>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</si>
  <si>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</si>
  <si>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</si>
  <si>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</si>
  <si>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</si>
  <si>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</si>
  <si>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</si>
  <si>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</si>
  <si>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</si>
  <si>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</si>
  <si>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</si>
  <si>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</si>
  <si>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</si>
  <si>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</si>
  <si>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</si>
  <si>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</si>
  <si>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</si>
  <si>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</si>
  <si>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</si>
  <si>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</si>
  <si>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</si>
  <si>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</si>
  <si>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</si>
  <si>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</si>
  <si>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</si>
  <si>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</si>
  <si>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</si>
  <si>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</si>
  <si>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</si>
  <si>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</si>
  <si>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</si>
  <si>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</si>
  <si>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</si>
  <si>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</si>
  <si>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</si>
  <si>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</si>
  <si>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</si>
  <si>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</si>
  <si>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</si>
  <si>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</si>
  <si>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</si>
  <si>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</si>
  <si>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</si>
  <si>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</si>
  <si>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</si>
  <si>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</si>
  <si>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</si>
  <si>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</si>
  <si>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</si>
  <si>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</si>
  <si>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</si>
  <si>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</si>
  <si>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</si>
  <si>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</si>
  <si>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</si>
  <si>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</si>
  <si>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</si>
  <si>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</si>
  <si>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</si>
  <si>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</si>
  <si>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</si>
  <si>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</si>
  <si>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</si>
  <si>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</si>
  <si>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</si>
  <si>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</si>
  <si>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</si>
  <si>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</si>
  <si>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</si>
  <si>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</si>
  <si>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</si>
  <si>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</si>
  <si>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</si>
  <si>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</si>
  <si>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</si>
  <si>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</si>
  <si>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</si>
  <si>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</si>
  <si>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</si>
  <si>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</si>
  <si>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</si>
  <si>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</si>
  <si>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</si>
  <si>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</si>
  <si>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</si>
  <si>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</si>
  <si>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</si>
  <si>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</si>
  <si>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</si>
  <si>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</si>
  <si>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</si>
  <si>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</si>
  <si>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</si>
  <si>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</si>
  <si>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</si>
  <si>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</si>
  <si>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</si>
  <si>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</si>
  <si>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</si>
  <si>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</si>
  <si>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</si>
  <si>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</si>
  <si>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</si>
  <si>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</si>
  <si>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</si>
  <si>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</si>
  <si>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</si>
  <si>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</si>
  <si>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</si>
  <si>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</si>
  <si>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</si>
  <si>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</si>
  <si>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</si>
  <si>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</si>
  <si>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</si>
  <si>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</si>
  <si>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</si>
  <si>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</si>
  <si>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</si>
  <si>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</si>
  <si>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</si>
  <si>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</si>
  <si>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</si>
  <si>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</si>
  <si>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</si>
  <si>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</si>
  <si>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</si>
  <si>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</si>
  <si>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</si>
  <si>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</si>
  <si>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</si>
  <si>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</si>
  <si>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</si>
  <si>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</si>
  <si>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</si>
  <si>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</si>
  <si>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</si>
  <si>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</si>
  <si>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</si>
  <si>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</si>
  <si>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</si>
  <si>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</si>
  <si>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</si>
  <si>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</si>
  <si>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</si>
  <si>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</si>
  <si>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</si>
  <si>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</si>
  <si>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</si>
  <si>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</si>
  <si>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</si>
  <si>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</si>
  <si>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</si>
  <si>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</si>
  <si>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</si>
  <si>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</si>
  <si>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</si>
  <si>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</si>
  <si>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</si>
  <si>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</si>
  <si>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</si>
  <si>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</si>
  <si>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</si>
  <si>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</si>
  <si>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</si>
  <si>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</si>
  <si>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</si>
  <si>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</si>
  <si>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</si>
  <si>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</si>
  <si>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</si>
  <si>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</si>
  <si>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</si>
  <si>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</si>
  <si>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</si>
  <si>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</si>
  <si>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</si>
  <si>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</si>
  <si>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</si>
  <si>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</si>
  <si>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</si>
  <si>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</si>
  <si>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</si>
  <si>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</si>
  <si>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</si>
  <si>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</si>
  <si>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</si>
  <si>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</si>
  <si>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</si>
  <si>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</si>
  <si>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</si>
  <si>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</si>
  <si>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</si>
  <si>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</si>
  <si>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</si>
  <si>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</si>
  <si>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</si>
  <si>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</si>
  <si>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</si>
  <si>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</si>
  <si>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</si>
  <si>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</si>
  <si>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</si>
  <si>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</si>
  <si>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</si>
  <si>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</si>
  <si>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</si>
  <si>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</si>
  <si>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</si>
  <si>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</si>
  <si>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</si>
  <si>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</si>
  <si>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</si>
  <si>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</si>
  <si>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</si>
  <si>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</si>
  <si>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</si>
  <si>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</si>
  <si>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</si>
  <si>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</si>
  <si>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</si>
  <si>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</si>
  <si>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</si>
  <si>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</si>
  <si>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</si>
  <si>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</si>
  <si>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</si>
  <si>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</si>
  <si>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</si>
  <si>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</si>
  <si>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</si>
  <si>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</si>
  <si>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</si>
  <si>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</si>
  <si>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</si>
  <si>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</si>
  <si>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</si>
  <si>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</si>
  <si>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</si>
  <si>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</si>
  <si>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</si>
  <si>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</si>
  <si>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</si>
  <si>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</si>
  <si>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</si>
  <si>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</si>
  <si>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</si>
  <si>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</si>
  <si>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</si>
  <si>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</si>
  <si>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</si>
  <si>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</si>
  <si>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</si>
  <si>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</si>
  <si>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</si>
  <si>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</si>
  <si>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</si>
  <si>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</si>
  <si>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</si>
  <si>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</si>
  <si>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</si>
  <si>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</si>
  <si>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</si>
  <si>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</si>
  <si>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</si>
  <si>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</si>
  <si>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</si>
  <si>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</si>
  <si>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</si>
  <si>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</si>
  <si>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</si>
  <si>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</si>
  <si>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</si>
  <si>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</si>
  <si>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</si>
  <si>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</si>
  <si>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</si>
  <si>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</si>
  <si>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</si>
  <si>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</si>
  <si>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</si>
  <si>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</si>
  <si>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</si>
  <si>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</si>
  <si>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</si>
  <si>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</si>
  <si>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</si>
  <si>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</si>
  <si>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</si>
  <si>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</si>
  <si>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</si>
  <si>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</si>
  <si>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</si>
  <si>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</si>
  <si>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</si>
  <si>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</si>
  <si>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</si>
  <si>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</si>
  <si>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</si>
  <si>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</si>
  <si>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</si>
  <si>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</si>
  <si>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</si>
  <si>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</si>
  <si>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</si>
  <si>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</si>
  <si>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</si>
  <si>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</si>
  <si>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</si>
  <si>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</si>
  <si>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</si>
  <si>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</si>
  <si>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</si>
  <si>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</si>
  <si>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</si>
  <si>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</si>
  <si>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</si>
  <si>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</si>
  <si>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</si>
  <si>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</si>
  <si>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</si>
  <si>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</si>
  <si>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</si>
  <si>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</si>
  <si>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</si>
  <si>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</si>
  <si>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</si>
  <si>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</si>
  <si>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</si>
  <si>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</si>
  <si>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</si>
  <si>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</si>
  <si>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</si>
  <si>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</si>
  <si>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</si>
  <si>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</si>
  <si>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</si>
  <si>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</si>
  <si>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</si>
  <si>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</si>
  <si>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</si>
  <si>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</si>
  <si>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</si>
  <si>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</si>
  <si>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</si>
  <si>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</si>
  <si>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</si>
  <si>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</si>
  <si>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</si>
  <si>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</si>
  <si>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</si>
  <si>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</si>
  <si>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</si>
  <si>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</si>
  <si>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</si>
  <si>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</si>
  <si>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</si>
  <si>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</si>
  <si>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</si>
  <si>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</si>
  <si>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</si>
  <si>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</si>
  <si>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</si>
  <si>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</si>
  <si>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</si>
  <si>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</si>
  <si>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</si>
  <si>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</si>
  <si>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</si>
  <si>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</si>
  <si>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</si>
  <si>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</si>
  <si>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</si>
  <si>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</si>
  <si>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</si>
  <si>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</si>
  <si>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</si>
  <si>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</si>
  <si>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</si>
  <si>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</si>
  <si>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</si>
  <si>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</si>
  <si>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</si>
  <si>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</si>
  <si>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</si>
  <si>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</si>
  <si>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</si>
  <si>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</si>
  <si>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</si>
  <si>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</si>
  <si>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</si>
  <si>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</si>
  <si>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</si>
  <si>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</si>
  <si>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</si>
  <si>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</si>
  <si>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</si>
  <si>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</si>
  <si>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</si>
  <si>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</si>
  <si>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</si>
  <si>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</si>
  <si>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</si>
  <si>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</si>
  <si>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</si>
  <si>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</si>
  <si>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</si>
  <si>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</si>
  <si>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</si>
  <si>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</si>
  <si>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</si>
  <si>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</si>
  <si>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</si>
  <si>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</si>
  <si>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</si>
  <si>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</si>
  <si>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</si>
  <si>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</si>
  <si>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</si>
  <si>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</si>
  <si>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</si>
  <si>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</si>
  <si>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</si>
  <si>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</si>
  <si>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</si>
  <si>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</si>
  <si>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</si>
  <si>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</si>
  <si>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</si>
  <si>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</si>
  <si>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</si>
  <si>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</si>
  <si>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</si>
  <si>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</si>
  <si>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</si>
  <si>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</si>
  <si>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</si>
  <si>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</si>
  <si>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</si>
  <si>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</si>
  <si>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</si>
  <si>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</si>
  <si>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</si>
  <si>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</si>
  <si>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</si>
  <si>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</si>
  <si>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</si>
  <si>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</si>
  <si>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</si>
  <si>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</si>
  <si>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</si>
  <si>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</si>
  <si>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</si>
  <si>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</si>
  <si>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</si>
  <si>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</si>
  <si>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</si>
  <si>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</si>
  <si>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</si>
  <si>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</si>
  <si>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</si>
  <si>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</si>
  <si>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</si>
  <si>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</si>
  <si>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</si>
  <si>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</si>
  <si>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</si>
  <si>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</si>
  <si>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</si>
  <si>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</si>
  <si>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</si>
  <si>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</si>
  <si>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</si>
  <si>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</si>
  <si>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</si>
  <si>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</si>
  <si>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</si>
  <si>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</si>
  <si>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</si>
  <si>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</si>
  <si>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</si>
  <si>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</si>
  <si>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</si>
  <si>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</si>
  <si>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</si>
  <si>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</si>
  <si>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</si>
  <si>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</si>
  <si>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</si>
  <si>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</si>
  <si>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</si>
  <si>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</si>
  <si>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</si>
  <si>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</si>
  <si>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</si>
  <si>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</si>
  <si>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</si>
  <si>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</si>
  <si>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</si>
  <si>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</si>
  <si>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</si>
  <si>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</si>
  <si>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</si>
  <si>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</si>
  <si>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</si>
  <si>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</si>
  <si>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</si>
  <si>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</si>
  <si>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</si>
  <si>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</si>
  <si>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</si>
  <si>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</si>
  <si>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</si>
  <si>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</si>
  <si>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</si>
  <si>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</si>
  <si>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</si>
  <si>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</si>
  <si>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</si>
  <si>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</si>
  <si>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</si>
  <si>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</si>
  <si>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</si>
  <si>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</si>
  <si>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</si>
  <si>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</si>
  <si>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</si>
  <si>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</si>
  <si>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</si>
  <si>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</si>
  <si>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</si>
  <si>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</si>
  <si>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</si>
  <si>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</si>
  <si>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</si>
  <si>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</si>
  <si>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</si>
  <si>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</si>
  <si>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</si>
  <si>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</si>
  <si>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</si>
  <si>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</si>
  <si>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</si>
  <si>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</si>
  <si>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</si>
  <si>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</si>
  <si>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</si>
  <si>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</si>
  <si>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</si>
  <si>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</si>
  <si>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</si>
  <si>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</si>
  <si>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</si>
  <si>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</si>
  <si>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</si>
  <si>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</si>
  <si>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</si>
  <si>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</si>
  <si>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</si>
  <si>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</si>
  <si>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</si>
  <si>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</si>
  <si>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</si>
  <si>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</si>
  <si>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</si>
  <si>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</si>
  <si>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</si>
  <si>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</si>
  <si>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</si>
  <si>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</si>
  <si>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</si>
  <si>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</si>
  <si>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</si>
  <si>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</si>
  <si>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</si>
  <si>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</si>
  <si>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</si>
  <si>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</si>
  <si>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</si>
  <si>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</si>
  <si>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</si>
  <si>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</si>
  <si>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</si>
  <si>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</si>
  <si>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</si>
  <si>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</si>
  <si>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</si>
  <si>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</si>
  <si>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</si>
  <si>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</si>
  <si>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</si>
  <si>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</si>
  <si>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</si>
  <si>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</si>
  <si>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</si>
  <si>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</si>
  <si>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</si>
  <si>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</si>
  <si>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</si>
  <si>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</si>
  <si>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</si>
  <si>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</si>
  <si>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</si>
  <si>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</si>
  <si>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</si>
  <si>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</si>
  <si>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</si>
  <si>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</si>
  <si>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</si>
  <si>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</si>
  <si>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</si>
  <si>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</si>
  <si>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</si>
  <si>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</si>
  <si>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</si>
  <si>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</si>
  <si>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</si>
  <si>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</si>
  <si>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</si>
  <si>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</si>
  <si>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</si>
  <si>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</si>
  <si>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</si>
  <si>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</si>
  <si>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</si>
  <si>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</si>
  <si>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</si>
  <si>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</si>
  <si>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</si>
  <si>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</si>
  <si>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</si>
  <si>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</si>
  <si>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</si>
  <si>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</si>
  <si>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</si>
  <si>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</si>
  <si>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</si>
  <si>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</si>
  <si>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</si>
  <si>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</si>
  <si>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</si>
  <si>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</si>
  <si>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</si>
  <si>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</si>
  <si>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</si>
  <si>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</si>
  <si>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</si>
  <si>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</si>
  <si>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</si>
  <si>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</si>
  <si>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</si>
  <si>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</si>
  <si>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</si>
  <si>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</si>
  <si>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</si>
  <si>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</si>
  <si>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</si>
  <si>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</si>
  <si>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</si>
  <si>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</si>
  <si>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</si>
  <si>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</si>
  <si>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</si>
  <si>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</si>
  <si>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</si>
  <si>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</si>
  <si>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</si>
  <si>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</si>
  <si>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</si>
  <si>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</si>
  <si>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</si>
  <si>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</si>
  <si>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</si>
  <si>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</si>
  <si>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</si>
  <si>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</si>
  <si>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</si>
  <si>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</si>
  <si>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</si>
  <si>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</si>
  <si>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</si>
  <si>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</si>
  <si>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</si>
  <si>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</si>
  <si>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</si>
  <si>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</si>
  <si>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</si>
  <si>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</si>
  <si>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</si>
  <si>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</si>
  <si>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</si>
  <si>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</si>
  <si>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</si>
  <si>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</si>
  <si>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</si>
  <si>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</si>
  <si>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</si>
  <si>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</si>
  <si>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</si>
  <si>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</si>
  <si>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</si>
  <si>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</si>
  <si>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</si>
  <si>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</si>
  <si>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</si>
  <si>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</si>
  <si>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</si>
  <si>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</si>
  <si>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</si>
  <si>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</si>
  <si>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</si>
  <si>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</si>
  <si>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</si>
  <si>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</si>
  <si>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</si>
  <si>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</si>
  <si>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</si>
  <si>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</si>
  <si>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</si>
  <si>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</si>
  <si>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</si>
  <si>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</si>
  <si>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</si>
  <si>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</si>
  <si>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</si>
  <si>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</si>
  <si>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</si>
  <si>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</si>
  <si>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</si>
  <si>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</si>
  <si>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</si>
  <si>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</si>
  <si>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</si>
  <si>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</si>
  <si>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</si>
  <si>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</si>
  <si>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</si>
  <si>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</si>
  <si>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</si>
  <si>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</si>
  <si>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</si>
  <si>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</si>
  <si>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</si>
  <si>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</si>
  <si>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</si>
  <si>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</si>
  <si>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</si>
  <si>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</si>
  <si>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</si>
  <si>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</si>
  <si>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</si>
  <si>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</si>
  <si>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</si>
  <si>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</si>
  <si>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</si>
  <si>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</si>
  <si>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</si>
  <si>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</si>
  <si>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</si>
  <si>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</si>
  <si>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</si>
  <si>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</si>
  <si>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</si>
  <si>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</si>
  <si>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</si>
  <si>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</si>
  <si>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</si>
  <si>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</si>
  <si>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</si>
  <si>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</si>
  <si>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</si>
  <si>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</si>
  <si>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</si>
  <si>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</si>
  <si>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</si>
  <si>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</si>
  <si>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</si>
  <si>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</si>
  <si>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</si>
  <si>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</si>
  <si>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</si>
  <si>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</si>
  <si>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</si>
  <si>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</si>
  <si>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</si>
  <si>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</si>
  <si>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</si>
  <si>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</si>
  <si>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</si>
  <si>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</si>
  <si>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</si>
  <si>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</si>
  <si>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</si>
  <si>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</si>
  <si>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</si>
  <si>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</si>
  <si>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</si>
  <si>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</si>
  <si>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</si>
  <si>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</si>
  <si>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</si>
  <si>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</si>
  <si>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</si>
  <si>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</si>
  <si>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</si>
  <si>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</si>
  <si>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</si>
  <si>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</si>
  <si>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</si>
  <si>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</si>
  <si>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</si>
  <si>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</si>
  <si>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</si>
  <si>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</si>
  <si>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</si>
  <si>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</si>
  <si>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</si>
  <si>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</si>
  <si>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</si>
  <si>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</si>
  <si>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</si>
  <si>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</si>
  <si>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</si>
  <si>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</si>
  <si>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</si>
  <si>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</si>
  <si>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</si>
  <si>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</si>
  <si>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</si>
  <si>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</si>
  <si>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</si>
  <si>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</si>
  <si>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</si>
  <si>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</si>
  <si>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</si>
  <si>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</si>
  <si>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</si>
  <si>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</si>
  <si>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</si>
  <si>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</si>
  <si>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</si>
  <si>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</si>
  <si>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</si>
  <si>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</si>
  <si>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</si>
  <si>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</si>
  <si>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</si>
  <si>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</si>
  <si>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</si>
  <si>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</si>
  <si>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</si>
  <si>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</si>
  <si>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</si>
  <si>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</si>
  <si>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</si>
  <si>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</si>
  <si>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</si>
  <si>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</si>
  <si>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</si>
  <si>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</si>
  <si>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</si>
  <si>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</si>
  <si>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</si>
  <si>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</si>
  <si>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</si>
  <si>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</si>
  <si>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</si>
  <si>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</si>
  <si>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</si>
  <si>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</si>
  <si>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</si>
  <si>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</si>
  <si>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</si>
  <si>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</si>
  <si>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</si>
  <si>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</si>
  <si>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</si>
  <si>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</si>
  <si>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</si>
  <si>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</si>
  <si>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</si>
  <si>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</si>
  <si>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</si>
  <si>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</si>
  <si>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</si>
  <si>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</si>
  <si>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</si>
  <si>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</si>
  <si>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</si>
  <si>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</si>
  <si>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</si>
  <si>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</si>
  <si>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</si>
  <si>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</si>
  <si>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</si>
  <si>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</si>
  <si>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</si>
  <si>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</si>
  <si>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</si>
  <si>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</si>
  <si>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</si>
  <si>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</si>
  <si>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</si>
  <si>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</si>
  <si>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</si>
  <si>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</si>
  <si>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</si>
  <si>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</si>
  <si>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</si>
  <si>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</si>
  <si>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</si>
  <si>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</si>
  <si>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</si>
  <si>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</si>
  <si>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</si>
  <si>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</si>
  <si>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</si>
  <si>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</si>
  <si>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</si>
  <si>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</si>
  <si>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</si>
  <si>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</si>
  <si>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</si>
  <si>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</si>
  <si>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</si>
  <si>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</si>
  <si>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</si>
  <si>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</si>
  <si>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</si>
  <si>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</si>
  <si>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</si>
  <si>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</si>
  <si>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</si>
  <si>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</si>
  <si>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</si>
  <si>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</si>
  <si>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</si>
  <si>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</si>
  <si>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</si>
  <si>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</si>
  <si>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</si>
  <si>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</si>
  <si>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</si>
  <si>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</si>
  <si>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</si>
  <si>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</si>
  <si>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</si>
  <si>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</si>
  <si>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</si>
  <si>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</si>
  <si>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</si>
  <si>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</si>
  <si>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</si>
  <si>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</si>
  <si>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</si>
  <si>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</si>
  <si>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</si>
  <si>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</si>
  <si>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</si>
  <si>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</si>
  <si>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</si>
  <si>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</si>
  <si>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</si>
  <si>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</si>
  <si>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</si>
  <si>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</si>
  <si>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</si>
  <si>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</si>
  <si>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</si>
  <si>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</si>
  <si>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</si>
  <si>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</si>
  <si>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</si>
  <si>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</si>
  <si>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</si>
  <si>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</si>
  <si>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</si>
  <si>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</si>
  <si>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</si>
  <si>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</si>
  <si>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</si>
  <si>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</si>
  <si>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</si>
  <si>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</si>
  <si>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</si>
  <si>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</si>
  <si>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</si>
  <si>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</si>
  <si>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</si>
  <si>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</si>
  <si>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</si>
  <si>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</si>
  <si>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</si>
  <si>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</si>
  <si>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</si>
  <si>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</si>
  <si>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</si>
  <si>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</si>
  <si>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</si>
  <si>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</si>
  <si>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</si>
  <si>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</si>
  <si>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</si>
  <si>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</si>
  <si>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</si>
  <si>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</si>
  <si>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</si>
  <si>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</si>
  <si>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</si>
  <si>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</si>
  <si>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</si>
  <si>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</si>
  <si>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</si>
  <si>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</si>
  <si>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</si>
  <si>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</si>
  <si>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</si>
  <si>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</si>
  <si>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</si>
  <si>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</si>
  <si>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</si>
  <si>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</si>
  <si>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</si>
  <si>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</si>
  <si>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</si>
  <si>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</si>
  <si>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</si>
  <si>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</si>
  <si>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</si>
  <si>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</si>
  <si>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</si>
  <si>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</si>
  <si>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</si>
  <si>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</si>
  <si>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</si>
  <si>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</si>
  <si>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</si>
  <si>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</si>
  <si>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</si>
  <si>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</si>
  <si>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</si>
  <si>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</si>
  <si>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</si>
  <si>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</si>
  <si>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</si>
  <si>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</si>
  <si>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</si>
  <si>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</si>
  <si>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</si>
  <si>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</si>
  <si>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</si>
  <si>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</si>
  <si>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</si>
  <si>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</si>
  <si>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</si>
  <si>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</si>
  <si>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</si>
  <si>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</si>
  <si>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</si>
  <si>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</si>
  <si>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</si>
  <si>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</si>
  <si>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</si>
  <si>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</si>
  <si>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</si>
  <si>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</si>
  <si>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</si>
  <si>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</si>
  <si>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</si>
  <si>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</si>
  <si>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</si>
  <si>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</si>
  <si>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</si>
  <si>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</si>
  <si>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</si>
  <si>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</si>
  <si>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</si>
  <si>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</si>
  <si>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</si>
  <si>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</si>
  <si>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</si>
  <si>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</si>
  <si>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</si>
  <si>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</si>
  <si>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</si>
  <si>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</si>
  <si>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</si>
  <si>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</si>
  <si>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</si>
  <si>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</si>
  <si>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</si>
  <si>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</si>
  <si>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</si>
  <si>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</si>
  <si>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</si>
  <si>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</si>
  <si>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</si>
  <si>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</si>
  <si>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</si>
  <si>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</si>
  <si>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</si>
  <si>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</si>
  <si>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</si>
  <si>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</si>
  <si>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</si>
  <si>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</si>
  <si>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</si>
  <si>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</si>
  <si>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</si>
  <si>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</si>
  <si>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</si>
  <si>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</si>
  <si>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</si>
  <si>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</si>
  <si>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</si>
  <si>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</si>
  <si>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</si>
  <si>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</si>
  <si>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</si>
  <si>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</si>
  <si>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</si>
  <si>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</si>
  <si>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</si>
  <si>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</si>
  <si>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</si>
  <si>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</si>
  <si>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</si>
  <si>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</si>
  <si>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</si>
  <si>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</si>
  <si>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</si>
  <si>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</si>
  <si>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</si>
  <si>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</si>
  <si>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</si>
  <si>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</si>
  <si>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</si>
  <si>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</si>
  <si>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</si>
  <si>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</si>
  <si>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</si>
  <si>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</si>
  <si>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</si>
  <si>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</si>
  <si>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</si>
  <si>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</si>
  <si>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</si>
  <si>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</si>
  <si>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</si>
  <si>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</si>
  <si>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</si>
  <si>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</si>
  <si>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</si>
  <si>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</si>
  <si>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</si>
  <si>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</si>
  <si>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</si>
  <si>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</si>
  <si>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</si>
  <si>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</si>
  <si>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</si>
  <si>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</si>
  <si>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</si>
  <si>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</si>
  <si>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</si>
  <si>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</si>
  <si>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</si>
  <si>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</si>
  <si>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</si>
  <si>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</si>
  <si>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</si>
  <si>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</si>
  <si>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</si>
  <si>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</si>
  <si>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</si>
  <si>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</si>
  <si>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</si>
  <si>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</si>
  <si>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</si>
  <si>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</si>
  <si>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</si>
  <si>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</si>
  <si>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</si>
  <si>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</si>
  <si>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</si>
  <si>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</si>
  <si>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</si>
  <si>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</si>
  <si>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</si>
  <si>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</si>
  <si>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</si>
  <si>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</si>
  <si>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</si>
  <si>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</si>
  <si>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</si>
  <si>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</si>
  <si>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</si>
  <si>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</si>
  <si>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</si>
  <si>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</si>
  <si>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</si>
  <si>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</si>
  <si>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</si>
  <si>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</si>
  <si>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</si>
  <si>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</si>
  <si>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</si>
  <si>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</si>
  <si>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</si>
  <si>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</si>
  <si>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</si>
  <si>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</si>
  <si>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</si>
  <si>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</si>
  <si>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</si>
  <si>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</si>
  <si>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</si>
  <si>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</si>
  <si>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</si>
  <si>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</si>
  <si>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</si>
  <si>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</si>
  <si>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</si>
  <si>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</si>
  <si>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</si>
  <si>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</si>
  <si>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</si>
  <si>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</si>
  <si>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</si>
  <si>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</si>
  <si>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</si>
  <si>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</si>
  <si>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</si>
  <si>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</si>
  <si>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</si>
  <si>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</si>
  <si>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</si>
  <si>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</si>
  <si>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</si>
  <si>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</si>
  <si>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</si>
  <si>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</si>
  <si>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</si>
  <si>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</si>
  <si>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</si>
  <si>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</si>
  <si>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</si>
  <si>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</si>
  <si>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</si>
  <si>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</si>
  <si>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</si>
  <si>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</si>
  <si>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</si>
  <si>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</si>
  <si>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</si>
  <si>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</si>
  <si>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</si>
  <si>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</si>
  <si>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</si>
  <si>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</si>
  <si>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</si>
  <si>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</si>
  <si>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</si>
  <si>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</si>
  <si>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</si>
  <si>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</si>
  <si>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</si>
  <si>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</si>
  <si>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</si>
  <si>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</si>
  <si>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</si>
  <si>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</si>
  <si>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</si>
  <si>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</si>
  <si>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</si>
  <si>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</si>
  <si>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</si>
  <si>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</si>
  <si>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</si>
  <si>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</si>
  <si>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</si>
  <si>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</si>
  <si>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</si>
  <si>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</si>
  <si>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</si>
  <si>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</si>
  <si>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</si>
  <si>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</si>
  <si>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</si>
  <si>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</si>
  <si>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</si>
  <si>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</si>
  <si>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</si>
  <si>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</si>
  <si>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</si>
  <si>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</si>
  <si>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</si>
  <si>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</si>
  <si>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</si>
  <si>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</si>
  <si>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</si>
  <si>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</si>
  <si>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</si>
  <si>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</si>
  <si>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</si>
  <si>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</si>
  <si>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</si>
  <si>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</si>
  <si>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</si>
  <si>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</si>
  <si>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</si>
  <si>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</si>
  <si>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</si>
  <si>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</si>
  <si>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</si>
  <si>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</si>
  <si>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</si>
  <si>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</si>
  <si>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</si>
  <si>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</si>
  <si>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</si>
  <si>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</si>
  <si>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</si>
  <si>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</si>
  <si>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</si>
  <si>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</si>
  <si>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</si>
  <si>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</si>
  <si>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</si>
  <si>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</si>
  <si>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</si>
  <si>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</si>
  <si>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</si>
  <si>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</si>
  <si>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</si>
  <si>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</si>
  <si>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</si>
  <si>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</si>
  <si>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</si>
  <si>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</si>
  <si>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</si>
  <si>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</si>
  <si>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</si>
  <si>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</si>
  <si>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</si>
  <si>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</si>
  <si>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</si>
  <si>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</si>
  <si>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</si>
  <si>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</si>
  <si>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</si>
  <si>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</si>
  <si>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</si>
  <si>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</si>
  <si>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</si>
  <si>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</si>
  <si>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</si>
  <si>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</si>
  <si>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</si>
  <si>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</si>
  <si>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</si>
  <si>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</si>
  <si>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</si>
  <si>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</si>
  <si>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</si>
  <si>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</si>
  <si>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</si>
  <si>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</si>
  <si>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</si>
  <si>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</si>
  <si>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</si>
  <si>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</si>
  <si>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</si>
  <si>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</si>
  <si>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</si>
  <si>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</si>
  <si>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</si>
  <si>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</si>
  <si>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</si>
  <si>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</si>
  <si>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</si>
  <si>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</si>
  <si>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</si>
  <si>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</si>
  <si>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</si>
  <si>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</si>
  <si>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</si>
  <si>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</si>
  <si>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</si>
  <si>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</si>
  <si>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</si>
  <si>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</si>
  <si>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</si>
  <si>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</si>
  <si>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</si>
  <si>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</si>
  <si>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</si>
  <si>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</si>
  <si>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</si>
  <si>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</si>
  <si>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</si>
  <si>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</si>
  <si>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</si>
  <si>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</si>
  <si>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</si>
  <si>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</si>
  <si>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</si>
  <si>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</si>
  <si>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</si>
  <si>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</si>
  <si>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</si>
  <si>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</si>
  <si>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</si>
  <si>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</si>
  <si>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</si>
  <si>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</si>
  <si>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</si>
  <si>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</si>
  <si>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</si>
  <si>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</si>
  <si>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</si>
  <si>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</si>
  <si>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</si>
  <si>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</si>
  <si>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</si>
  <si>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</si>
  <si>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</si>
  <si>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</si>
  <si>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</si>
  <si>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</si>
  <si>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</si>
  <si>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</si>
  <si>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</si>
  <si>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</si>
  <si>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</si>
  <si>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</si>
  <si>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</si>
  <si>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</si>
  <si>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</si>
  <si>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</si>
  <si>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</si>
  <si>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</si>
  <si>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</si>
  <si>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</si>
  <si>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</si>
  <si>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</si>
  <si>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</si>
  <si>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</si>
  <si>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</si>
  <si>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</si>
  <si>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</si>
  <si>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</si>
  <si>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</si>
  <si>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</si>
  <si>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</si>
  <si>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</si>
  <si>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</si>
  <si>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</si>
  <si>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</si>
  <si>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</si>
  <si>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</si>
  <si>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</si>
  <si>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</si>
  <si>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</si>
  <si>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</si>
  <si>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</si>
  <si>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</si>
  <si>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</si>
  <si>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</si>
  <si>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</si>
  <si>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</si>
  <si>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</si>
  <si>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</si>
  <si>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</si>
  <si>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</si>
  <si>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</si>
  <si>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</si>
  <si>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</si>
  <si>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</si>
  <si>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</si>
  <si>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</si>
  <si>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</si>
  <si>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</si>
  <si>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</si>
  <si>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</si>
  <si>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</si>
  <si>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</si>
  <si>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</si>
  <si>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</si>
  <si>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</si>
  <si>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</si>
  <si>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</si>
  <si>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</si>
  <si>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</si>
  <si>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</si>
  <si>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</si>
  <si>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</si>
  <si>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</si>
  <si>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</si>
  <si>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</si>
  <si>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</si>
  <si>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</si>
  <si>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</si>
  <si>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</si>
  <si>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</si>
  <si>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</si>
  <si>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</si>
  <si>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</si>
  <si>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</si>
  <si>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</si>
  <si>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</si>
  <si>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</si>
  <si>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</si>
  <si>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</si>
  <si>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</si>
  <si>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</si>
  <si>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</si>
  <si>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</si>
  <si>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</si>
  <si>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</si>
  <si>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</si>
  <si>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</si>
  <si>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</si>
  <si>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</si>
  <si>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</si>
  <si>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</si>
  <si>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</si>
  <si>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</si>
  <si>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</si>
  <si>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</si>
  <si>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</si>
  <si>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</si>
  <si>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</si>
  <si>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</si>
  <si>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</si>
  <si>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</si>
  <si>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</si>
  <si>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</si>
  <si>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</si>
  <si>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</si>
  <si>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</si>
  <si>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</si>
  <si>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</si>
  <si>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</si>
  <si>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</si>
  <si>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</si>
  <si>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</si>
  <si>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</si>
  <si>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</si>
  <si>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</si>
  <si>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</si>
  <si>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</si>
  <si>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</si>
  <si>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</si>
  <si>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</si>
  <si>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</si>
  <si>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</si>
  <si>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</si>
  <si>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</si>
  <si>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</si>
  <si>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</si>
  <si>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</si>
  <si>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</si>
  <si>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</si>
  <si>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</si>
  <si>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</si>
  <si>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</si>
  <si>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</si>
  <si>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</si>
  <si>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</si>
  <si>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</si>
  <si>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</si>
  <si>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</si>
  <si>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</si>
  <si>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</si>
  <si>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</si>
  <si>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</si>
  <si>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</si>
  <si>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</si>
  <si>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</si>
  <si>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</si>
  <si>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</si>
  <si>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</si>
  <si>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</si>
  <si>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</si>
  <si>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</si>
  <si>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</si>
  <si>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</si>
  <si>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</si>
  <si>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</si>
  <si>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</si>
  <si>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</si>
  <si>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</si>
  <si>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</si>
  <si>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</si>
  <si>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</si>
  <si>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</si>
  <si>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</si>
  <si>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</si>
  <si>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</si>
  <si>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</si>
  <si>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</si>
  <si>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</si>
  <si>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</si>
  <si>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</si>
  <si>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</si>
  <si>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</si>
  <si>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</si>
  <si>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</si>
  <si>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</si>
  <si>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</si>
  <si>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</si>
  <si>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</si>
  <si>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</si>
  <si>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</si>
  <si>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</si>
  <si>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</si>
  <si>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</si>
  <si>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</si>
  <si>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</si>
  <si>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</si>
  <si>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</si>
  <si>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</si>
  <si>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</si>
  <si>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</si>
  <si>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</si>
  <si>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</si>
  <si>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</si>
  <si>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</si>
  <si>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</si>
  <si>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</si>
  <si>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</si>
  <si>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</si>
  <si>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</si>
  <si>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</si>
  <si>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</si>
  <si>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</si>
  <si>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</si>
  <si>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</si>
  <si>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</si>
  <si>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</si>
  <si>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</si>
  <si>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</si>
  <si>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</si>
  <si>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</si>
  <si>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</si>
  <si>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</si>
  <si>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</si>
  <si>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</si>
  <si>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</si>
  <si>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</si>
  <si>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</si>
  <si>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</si>
  <si>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</si>
  <si>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</si>
  <si>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</si>
  <si>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</si>
  <si>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</si>
  <si>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</si>
  <si>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</si>
  <si>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</si>
  <si>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</si>
  <si>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</si>
  <si>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</si>
  <si>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</si>
  <si>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</si>
  <si>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</si>
  <si>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</si>
  <si>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</si>
  <si>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</si>
  <si>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</si>
  <si>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</si>
  <si>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</si>
  <si>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</si>
  <si>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</si>
  <si>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</si>
  <si>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</si>
  <si>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</si>
  <si>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</si>
  <si>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</si>
  <si>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</si>
  <si>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</si>
  <si>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</si>
  <si>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</si>
  <si>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</si>
  <si>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</si>
  <si>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</si>
  <si>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</si>
  <si>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</si>
  <si>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</si>
  <si>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</si>
  <si>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</si>
  <si>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</si>
  <si>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</si>
  <si>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</si>
  <si>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</si>
  <si>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</si>
  <si>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</si>
  <si>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</si>
  <si>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</si>
  <si>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</si>
  <si>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</si>
  <si>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</si>
  <si>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</si>
  <si>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</si>
  <si>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</si>
  <si>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</si>
  <si>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</si>
  <si>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</si>
  <si>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</si>
  <si>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</si>
  <si>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</si>
  <si>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</si>
  <si>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</si>
  <si>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</si>
  <si>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</si>
  <si>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</si>
  <si>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</si>
  <si>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</si>
  <si>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</si>
  <si>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</si>
  <si>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</si>
  <si>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</si>
  <si>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</si>
  <si>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</si>
  <si>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</si>
  <si>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</si>
  <si>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</si>
  <si>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</si>
  <si>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</si>
  <si>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</si>
  <si>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</si>
  <si>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</si>
  <si>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</si>
  <si>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</si>
  <si>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</si>
  <si>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</si>
  <si>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</si>
  <si>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</si>
  <si>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</si>
  <si>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</si>
  <si>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</si>
  <si>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</si>
  <si>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</si>
  <si>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</si>
  <si>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</si>
  <si>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</si>
  <si>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</si>
  <si>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</si>
  <si>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</si>
  <si>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</si>
  <si>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</si>
  <si>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</si>
  <si>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</si>
  <si>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</si>
  <si>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</si>
  <si>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</si>
  <si>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</si>
  <si>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</si>
  <si>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</si>
  <si>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</si>
  <si>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</si>
  <si>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</si>
  <si>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</si>
  <si>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</si>
  <si>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</si>
  <si>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</si>
  <si>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</si>
  <si>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</si>
  <si>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</si>
  <si>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</si>
  <si>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</si>
  <si>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</si>
  <si>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</si>
  <si>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</si>
  <si>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</si>
  <si>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</si>
  <si>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</si>
  <si>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</si>
  <si>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</si>
  <si>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</si>
  <si>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</si>
  <si>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</si>
  <si>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</si>
  <si>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</si>
  <si>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</si>
  <si>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</si>
  <si>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</si>
  <si>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</si>
  <si>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</si>
  <si>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</si>
  <si>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</si>
  <si>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</si>
  <si>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</si>
  <si>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</si>
  <si>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</si>
  <si>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</si>
  <si>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</si>
  <si>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</si>
  <si>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</si>
  <si>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</si>
  <si>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</si>
  <si>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</si>
  <si>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</si>
  <si>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</si>
  <si>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</si>
  <si>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</si>
  <si>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</si>
  <si>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</si>
  <si>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</si>
  <si>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</si>
  <si>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</si>
  <si>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</si>
  <si>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</si>
  <si>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</si>
  <si>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</si>
  <si>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</si>
  <si>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</si>
  <si>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</si>
  <si>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</si>
  <si>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</si>
  <si>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</si>
  <si>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</si>
  <si>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</si>
  <si>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</si>
  <si>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</si>
  <si>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</si>
  <si>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</si>
  <si>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</si>
  <si>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</si>
  <si>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</si>
  <si>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</si>
  <si>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</si>
  <si>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</si>
  <si>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</si>
  <si>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</si>
  <si>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</si>
  <si>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</si>
  <si>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</si>
  <si>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</si>
  <si>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</si>
  <si>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</si>
  <si>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</si>
  <si>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</si>
  <si>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</si>
  <si>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</si>
  <si>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</si>
  <si>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</si>
  <si>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</si>
  <si>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</si>
  <si>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</si>
  <si>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</si>
  <si>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</si>
  <si>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</si>
  <si>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</si>
  <si>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</si>
  <si>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</si>
  <si>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</si>
  <si>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</si>
  <si>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</si>
  <si>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</si>
  <si>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</si>
  <si>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</si>
  <si>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</si>
  <si>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</si>
  <si>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</si>
  <si>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</si>
  <si>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</si>
  <si>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</si>
  <si>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</si>
  <si>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</si>
  <si>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</si>
  <si>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</si>
  <si>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</si>
  <si>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</si>
  <si>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</si>
  <si>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</si>
  <si>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</si>
  <si>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</si>
  <si>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</si>
  <si>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</si>
  <si>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</si>
  <si>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</si>
  <si>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</si>
  <si>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</si>
  <si>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</si>
  <si>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</si>
  <si>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</si>
  <si>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</si>
  <si>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</si>
  <si>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</si>
  <si>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</si>
  <si>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</si>
  <si>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</si>
  <si>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</si>
  <si>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</si>
  <si>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</si>
  <si>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</si>
  <si>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</si>
  <si>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</si>
  <si>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</si>
  <si>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</si>
  <si>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</si>
  <si>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</si>
  <si>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</si>
  <si>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</si>
  <si>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</si>
  <si>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</si>
  <si>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</si>
  <si>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</si>
  <si>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</si>
  <si>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</si>
  <si>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</si>
  <si>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</si>
  <si>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</si>
  <si>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</si>
  <si>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</si>
  <si>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</si>
  <si>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</si>
  <si>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</si>
  <si>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</si>
  <si>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</si>
  <si>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</si>
  <si>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</si>
  <si>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</si>
  <si>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</si>
  <si>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</si>
  <si>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</si>
  <si>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</si>
  <si>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</si>
  <si>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</si>
  <si>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</si>
  <si>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</si>
  <si>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</si>
  <si>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</si>
  <si>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</si>
  <si>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</si>
  <si>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</si>
  <si>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</si>
  <si>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</si>
  <si>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</si>
  <si>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</si>
  <si>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</si>
  <si>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</si>
  <si>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</si>
  <si>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</si>
  <si>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</si>
  <si>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</si>
  <si>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</si>
  <si>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</si>
  <si>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</si>
  <si>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</si>
  <si>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</si>
  <si>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</si>
  <si>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</si>
  <si>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</si>
  <si>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</si>
  <si>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</si>
  <si>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</si>
  <si>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</si>
  <si>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</si>
  <si>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</si>
  <si>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</si>
  <si>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</si>
  <si>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</si>
  <si>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</si>
  <si>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</si>
  <si>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</si>
  <si>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</si>
  <si>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</si>
  <si>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</si>
  <si>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</si>
  <si>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</si>
  <si>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</si>
  <si>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</si>
  <si>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</si>
  <si>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</si>
  <si>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</si>
  <si>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</si>
  <si>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</si>
  <si>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</si>
  <si>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</si>
  <si>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</si>
  <si>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</si>
  <si>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</si>
  <si>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</si>
  <si>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</si>
  <si>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</si>
  <si>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</si>
  <si>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</si>
  <si>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</si>
  <si>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</si>
  <si>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</si>
  <si>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</si>
  <si>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</si>
  <si>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</si>
  <si>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</si>
  <si>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</si>
  <si>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</si>
  <si>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</si>
  <si>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</si>
  <si>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</si>
  <si>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</si>
  <si>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</si>
  <si>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</si>
  <si>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</si>
  <si>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</si>
  <si>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</si>
  <si>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</si>
  <si>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</si>
  <si>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</si>
  <si>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</si>
  <si>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</si>
  <si>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</si>
  <si>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</si>
  <si>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</si>
  <si>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</si>
  <si>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</si>
  <si>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</si>
  <si>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</si>
  <si>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</si>
  <si>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</si>
  <si>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</si>
  <si>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</si>
  <si>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</si>
  <si>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</si>
  <si>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</si>
  <si>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</si>
  <si>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</si>
  <si>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</si>
  <si>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</si>
  <si>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</si>
  <si>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</si>
  <si>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</si>
  <si>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</si>
  <si>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</si>
  <si>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</si>
  <si>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</si>
  <si>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</si>
  <si>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</si>
  <si>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</si>
  <si>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</si>
  <si>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</si>
  <si>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</si>
  <si>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</si>
  <si>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</si>
  <si>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</si>
  <si>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</si>
  <si>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</si>
  <si>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</si>
  <si>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</si>
  <si>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</si>
  <si>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</si>
  <si>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</si>
  <si>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</si>
  <si>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</si>
  <si>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</si>
  <si>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</si>
  <si>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</si>
  <si>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</si>
  <si>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</si>
  <si>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</si>
  <si>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</si>
  <si>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</si>
  <si>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</si>
  <si>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</si>
  <si>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</si>
  <si>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</si>
  <si>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</si>
  <si>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</si>
  <si>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</si>
  <si>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</si>
  <si>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</si>
  <si>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</si>
  <si>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</si>
  <si>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</si>
  <si>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</si>
  <si>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</si>
  <si>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</si>
  <si>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</si>
  <si>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</si>
  <si>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</si>
  <si>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</si>
  <si>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</si>
  <si>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</si>
  <si>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</si>
  <si>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</si>
  <si>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</si>
  <si>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</si>
  <si>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</si>
  <si>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</si>
  <si>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</si>
  <si>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</si>
  <si>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</si>
  <si>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</si>
  <si>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</si>
  <si>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</si>
  <si>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</si>
  <si>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</si>
  <si>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</si>
  <si>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</si>
  <si>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</si>
  <si>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</si>
  <si>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</si>
  <si>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</si>
  <si>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</si>
  <si>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</si>
  <si>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</si>
  <si>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</si>
  <si>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</si>
  <si>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</si>
  <si>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</si>
  <si>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</si>
  <si>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</si>
  <si>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</si>
  <si>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</si>
  <si>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</si>
  <si>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</si>
  <si>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</si>
  <si>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</si>
  <si>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</si>
  <si>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</si>
  <si>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</si>
  <si>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</si>
  <si>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</si>
  <si>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</si>
  <si>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</si>
  <si>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</si>
  <si>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</si>
  <si>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</si>
  <si>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</si>
  <si>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</si>
  <si>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</si>
  <si>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</si>
  <si>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</si>
  <si>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</si>
  <si>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</si>
  <si>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</si>
  <si>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</si>
  <si>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</si>
  <si>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</si>
  <si>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</si>
  <si>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</si>
  <si>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</si>
  <si>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</si>
  <si>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</si>
  <si>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</si>
  <si>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</si>
  <si>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</si>
  <si>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</si>
  <si>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</si>
  <si>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</si>
  <si>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</si>
  <si>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</si>
  <si>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</si>
  <si>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</si>
  <si>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</si>
  <si>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</si>
  <si>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</si>
  <si>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</si>
  <si>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</si>
  <si>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</si>
  <si>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</si>
  <si>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</si>
  <si>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</si>
  <si>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</si>
  <si>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</si>
  <si>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</si>
  <si>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</si>
  <si>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</si>
  <si>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</si>
  <si>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</si>
  <si>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</si>
  <si>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</si>
  <si>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</si>
  <si>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</si>
  <si>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</si>
  <si>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</si>
  <si>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</si>
  <si>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</si>
  <si>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</si>
  <si>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</si>
  <si>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</si>
  <si>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</si>
  <si>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</si>
  <si>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</si>
  <si>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</si>
  <si>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</si>
  <si>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</si>
  <si>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</si>
  <si>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</si>
  <si>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</si>
  <si>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</si>
  <si>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</si>
  <si>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</si>
  <si>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</si>
  <si>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</si>
  <si>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</si>
  <si>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</si>
  <si>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</si>
  <si>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</si>
  <si>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</si>
  <si>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</si>
  <si>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</si>
  <si>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</si>
  <si>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</si>
  <si>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</si>
  <si>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</si>
  <si>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</si>
  <si>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</si>
  <si>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</si>
  <si>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</si>
  <si>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</si>
  <si>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</si>
  <si>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</si>
  <si>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</si>
  <si>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</si>
  <si>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</si>
  <si>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</si>
  <si>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</si>
  <si>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</si>
  <si>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</si>
  <si>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</si>
  <si>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</si>
  <si>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</si>
  <si>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</si>
  <si>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</si>
  <si>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</si>
  <si>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</si>
  <si>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</si>
  <si>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</si>
  <si>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</si>
  <si>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</si>
  <si>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</si>
  <si>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</si>
  <si>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</si>
  <si>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</si>
  <si>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</si>
  <si>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</si>
  <si>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</si>
  <si>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</si>
  <si>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</si>
  <si>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</si>
  <si>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</si>
  <si>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</si>
  <si>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</si>
  <si>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</si>
  <si>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</si>
  <si>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</si>
  <si>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</si>
  <si>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</si>
  <si>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</si>
  <si>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</si>
  <si>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</si>
  <si>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</si>
  <si>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</si>
  <si>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</si>
  <si>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</si>
  <si>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</si>
  <si>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</si>
  <si>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</si>
  <si>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</si>
  <si>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</si>
  <si>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</si>
  <si>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</si>
  <si>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</si>
  <si>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</si>
  <si>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</si>
  <si>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</si>
  <si>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</si>
  <si>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</si>
  <si>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</si>
  <si>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</si>
  <si>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</si>
  <si>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</si>
  <si>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</si>
  <si>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</si>
  <si>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</si>
  <si>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</si>
  <si>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</si>
  <si>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</si>
  <si>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</si>
  <si>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</si>
  <si>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</si>
  <si>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</si>
  <si>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</si>
  <si>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</si>
  <si>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</si>
  <si>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</si>
  <si>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</si>
  <si>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</si>
  <si>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</si>
  <si>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</si>
  <si>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</si>
  <si>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</si>
  <si>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</si>
  <si>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</si>
  <si>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</si>
  <si>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</si>
  <si>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</si>
  <si>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</si>
  <si>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</si>
  <si>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</si>
  <si>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</si>
  <si>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</si>
  <si>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</si>
  <si>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</si>
  <si>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</si>
  <si>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</si>
  <si>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</si>
  <si>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</si>
  <si>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</si>
  <si>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</si>
  <si>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</si>
  <si>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</si>
  <si>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</si>
  <si>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</si>
  <si>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</si>
  <si>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</si>
  <si>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</si>
  <si>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</si>
  <si>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</si>
  <si>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</si>
  <si>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</si>
  <si>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</si>
  <si>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</si>
  <si>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</si>
  <si>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</si>
  <si>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</si>
  <si>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</si>
  <si>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</si>
  <si>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</si>
  <si>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</si>
  <si>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</si>
  <si>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</si>
  <si>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</si>
  <si>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</si>
  <si>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</si>
  <si>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</si>
  <si>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</si>
  <si>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</si>
  <si>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</si>
  <si>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</si>
  <si>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</si>
  <si>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</si>
  <si>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</si>
  <si>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</si>
  <si>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</si>
  <si>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</si>
  <si>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</si>
  <si>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</si>
  <si>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</si>
  <si>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</si>
  <si>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</si>
  <si>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</si>
  <si>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</si>
  <si>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</si>
  <si>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</si>
  <si>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</si>
  <si>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</si>
  <si>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</si>
  <si>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</si>
  <si>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</si>
  <si>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</si>
  <si>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</si>
  <si>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</si>
  <si>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</si>
  <si>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</si>
  <si>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</si>
  <si>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</si>
  <si>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</si>
  <si>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</si>
  <si>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</si>
  <si>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</si>
  <si>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</si>
  <si>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</si>
  <si>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</si>
  <si>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</si>
  <si>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</si>
  <si>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</si>
  <si>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</si>
  <si>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</si>
  <si>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</si>
  <si>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</si>
  <si>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</si>
  <si>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</si>
  <si>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</si>
  <si>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</si>
  <si>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</si>
  <si>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</si>
  <si>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</si>
  <si>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</si>
  <si>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</si>
  <si>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</si>
  <si>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</si>
  <si>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</si>
  <si>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</si>
  <si>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</si>
  <si>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</si>
  <si>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</si>
  <si>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</si>
  <si>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</si>
  <si>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</si>
  <si>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</si>
  <si>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</si>
  <si>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</si>
  <si>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</si>
  <si>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</si>
  <si>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</si>
  <si>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</si>
  <si>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</si>
  <si>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</si>
  <si>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</si>
  <si>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</si>
  <si>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</si>
  <si>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</si>
  <si>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</si>
  <si>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</si>
  <si>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</si>
  <si>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</si>
  <si>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</si>
  <si>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</si>
  <si>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</si>
  <si>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</si>
  <si>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</si>
  <si>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</si>
  <si>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</si>
  <si>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</si>
  <si>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</si>
  <si>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</si>
  <si>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</si>
  <si>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</si>
  <si>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</si>
  <si>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</si>
  <si>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</si>
  <si>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</si>
  <si>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</si>
  <si>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</si>
  <si>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</si>
  <si>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</si>
  <si>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</si>
  <si>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</si>
  <si>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</si>
  <si>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</si>
  <si>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</si>
  <si>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</si>
  <si>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</si>
  <si>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</si>
  <si>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</si>
  <si>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</si>
  <si>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</si>
  <si>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</si>
  <si>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</si>
  <si>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</si>
  <si>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</si>
  <si>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</si>
  <si>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</si>
  <si>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</si>
  <si>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</si>
  <si>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</si>
  <si>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</si>
  <si>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</si>
  <si>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</si>
  <si>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</si>
  <si>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</si>
  <si>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</si>
  <si>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</si>
  <si>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</si>
  <si>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</si>
  <si>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</si>
  <si>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</si>
  <si>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</si>
  <si>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</si>
  <si>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</si>
  <si>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</si>
  <si>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</si>
  <si>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</si>
  <si>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</si>
  <si>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</si>
  <si>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</si>
  <si>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</si>
  <si>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</si>
  <si>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</si>
  <si>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</si>
  <si>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</si>
  <si>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</si>
  <si>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</si>
  <si>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</si>
  <si>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</si>
  <si>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</si>
  <si>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</si>
  <si>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</si>
  <si>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</si>
  <si>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</si>
  <si>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</si>
  <si>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</si>
  <si>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</si>
  <si>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</si>
  <si>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</si>
  <si>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</si>
  <si>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</si>
  <si>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</si>
  <si>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</si>
  <si>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</si>
  <si>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</si>
  <si>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</si>
  <si>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</si>
  <si>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</si>
  <si>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</si>
  <si>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</si>
  <si>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</si>
  <si>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</si>
  <si>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</si>
  <si>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</si>
  <si>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</si>
  <si>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</si>
  <si>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</si>
  <si>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</si>
  <si>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</si>
  <si>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</si>
  <si>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</si>
  <si>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</si>
  <si>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</si>
  <si>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</si>
  <si>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</si>
  <si>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</si>
  <si>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</si>
  <si>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</si>
  <si>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</si>
  <si>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</si>
  <si>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</si>
  <si>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</si>
  <si>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</si>
  <si>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</si>
  <si>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</si>
  <si>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</si>
  <si>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</si>
  <si>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</si>
  <si>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</si>
  <si>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</si>
  <si>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</si>
  <si>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</si>
  <si>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</si>
  <si>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</si>
  <si>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</si>
  <si>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</si>
  <si>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</si>
  <si>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</si>
  <si>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</si>
  <si>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</si>
  <si>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</si>
  <si>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</si>
  <si>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</si>
  <si>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</si>
  <si>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</si>
  <si>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</si>
  <si>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</si>
  <si>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</si>
  <si>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</si>
  <si>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</si>
  <si>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</si>
  <si>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</si>
  <si>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</si>
  <si>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</si>
  <si>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</si>
  <si>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</si>
  <si>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</si>
  <si>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</si>
  <si>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</si>
  <si>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</si>
  <si>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</si>
  <si>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</si>
  <si>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</si>
  <si>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</si>
  <si>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</si>
  <si>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</si>
  <si>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</si>
  <si>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</si>
  <si>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</si>
  <si>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</si>
  <si>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</si>
  <si>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</si>
  <si>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</si>
  <si>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</si>
  <si>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</si>
  <si>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</si>
  <si>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</si>
  <si>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</si>
  <si>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</si>
  <si>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</si>
  <si>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</si>
  <si>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</si>
  <si>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</si>
  <si>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</si>
  <si>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</si>
  <si>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</si>
  <si>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</si>
  <si>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</si>
  <si>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</si>
  <si>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</si>
  <si>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</si>
  <si>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</si>
  <si>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</si>
  <si>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</si>
  <si>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</si>
  <si>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</si>
  <si>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</si>
  <si>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</si>
  <si>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</si>
  <si>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</si>
  <si>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</si>
  <si>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</si>
  <si>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</si>
  <si>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</si>
  <si>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</si>
  <si>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</si>
  <si>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</si>
  <si>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</si>
  <si>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</si>
  <si>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</si>
  <si>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</si>
  <si>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</si>
  <si>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</si>
  <si>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</si>
  <si>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</si>
  <si>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</si>
  <si>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</si>
  <si>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</si>
  <si>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</si>
  <si>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</si>
  <si>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</si>
  <si>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</si>
  <si>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</si>
  <si>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</si>
  <si>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</si>
  <si>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</si>
  <si>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</si>
  <si>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</si>
  <si>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</si>
  <si>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</si>
  <si>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</si>
  <si>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</si>
  <si>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</si>
  <si>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</si>
  <si>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</si>
  <si>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</si>
  <si>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</si>
  <si>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</si>
  <si>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</si>
  <si>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</si>
  <si>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</si>
  <si>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</si>
  <si>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</si>
  <si>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</si>
  <si>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</si>
  <si>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</si>
  <si>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</si>
  <si>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</si>
  <si>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</si>
  <si>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</si>
  <si>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</si>
  <si>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</si>
  <si>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</si>
  <si>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</si>
  <si>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</si>
  <si>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</si>
  <si>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</si>
  <si>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</si>
  <si>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</si>
  <si>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</si>
  <si>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</si>
  <si>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</si>
  <si>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</si>
  <si>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</si>
  <si>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</si>
  <si>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</si>
  <si>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</si>
  <si>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</si>
  <si>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</si>
  <si>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</si>
  <si>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</si>
  <si>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</si>
  <si>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</si>
  <si>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</si>
  <si>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</si>
  <si>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</si>
  <si>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</si>
  <si>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</si>
  <si>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</si>
  <si>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</si>
  <si>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</si>
  <si>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</si>
  <si>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</si>
  <si>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</si>
  <si>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</si>
  <si>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</si>
  <si>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</si>
  <si>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</si>
  <si>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</si>
  <si>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</si>
  <si>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</si>
  <si>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</si>
  <si>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</si>
  <si>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</si>
  <si>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</si>
  <si>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</si>
  <si>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</si>
  <si>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</si>
  <si>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</si>
  <si>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</si>
  <si>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</si>
  <si>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</si>
  <si>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</si>
  <si>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</si>
  <si>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</si>
  <si>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</si>
  <si>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</si>
  <si>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</si>
  <si>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</si>
  <si>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</si>
  <si>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</si>
  <si>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</si>
  <si>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</si>
  <si>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</si>
  <si>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</si>
  <si>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</si>
  <si>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</si>
  <si>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</si>
  <si>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</si>
  <si>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</si>
  <si>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</si>
  <si>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</si>
  <si>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</si>
  <si>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</si>
  <si>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</si>
  <si>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</si>
  <si>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</si>
  <si>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</si>
  <si>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</si>
  <si>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</si>
  <si>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</si>
  <si>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</si>
  <si>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</si>
  <si>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</si>
  <si>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</si>
  <si>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</si>
  <si>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</si>
  <si>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</si>
  <si>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</si>
  <si>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</si>
  <si>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</si>
  <si>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</si>
  <si>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</si>
  <si>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</si>
  <si>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</si>
  <si>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</si>
  <si>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</si>
  <si>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</si>
  <si>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</si>
  <si>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</si>
  <si>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</si>
  <si>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</si>
  <si>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</si>
  <si>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</si>
  <si>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</si>
  <si>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</si>
  <si>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</si>
  <si>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</si>
  <si>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</si>
  <si>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</si>
  <si>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</si>
  <si>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</si>
  <si>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</si>
  <si>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</si>
  <si>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</si>
  <si>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</si>
  <si>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</si>
  <si>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</si>
  <si>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</si>
  <si>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</si>
  <si>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</si>
  <si>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</si>
  <si>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</si>
  <si>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</si>
  <si>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</si>
  <si>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</si>
  <si>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</si>
  <si>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</si>
  <si>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</si>
  <si>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</si>
  <si>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</si>
  <si>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</si>
  <si>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</si>
  <si>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</si>
  <si>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</si>
  <si>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</si>
  <si>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</si>
  <si>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</si>
  <si>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</si>
  <si>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</si>
  <si>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</si>
  <si>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</si>
  <si>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</si>
  <si>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</si>
  <si>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</si>
  <si>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</si>
  <si>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</si>
  <si>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</si>
  <si>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</si>
  <si>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</si>
  <si>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</si>
  <si>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</si>
  <si>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</si>
  <si>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</si>
  <si>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</si>
  <si>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</si>
  <si>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</si>
  <si>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</si>
  <si>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</si>
  <si>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</si>
  <si>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</si>
  <si>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</si>
  <si>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</si>
  <si>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</si>
  <si>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</si>
  <si>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</si>
  <si>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</si>
  <si>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</si>
  <si>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</si>
  <si>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</si>
  <si>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</si>
  <si>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</si>
  <si>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</si>
  <si>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</si>
  <si>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</si>
  <si>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</si>
  <si>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</si>
  <si>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</si>
  <si>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</si>
  <si>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</si>
  <si>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</si>
  <si>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</si>
  <si>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</si>
  <si>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</si>
  <si>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</si>
  <si>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</si>
  <si>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</si>
  <si>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</si>
  <si>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</si>
  <si>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</si>
  <si>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</si>
  <si>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</si>
  <si>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</si>
  <si>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</si>
  <si>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</si>
  <si>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</si>
  <si>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</si>
  <si>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</si>
  <si>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</si>
  <si>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</si>
  <si>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</si>
  <si>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</si>
  <si>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</si>
  <si>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</si>
  <si>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</si>
  <si>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</si>
  <si>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</si>
  <si>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</si>
  <si>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</si>
  <si>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</si>
  <si>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</si>
  <si>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</si>
  <si>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</si>
  <si>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</si>
  <si>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</si>
  <si>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</si>
  <si>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</si>
  <si>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</si>
  <si>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</si>
  <si>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</si>
  <si>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</si>
  <si>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</si>
  <si>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</si>
  <si>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</si>
  <si>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</si>
  <si>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</si>
  <si>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</si>
  <si>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</si>
  <si>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</si>
  <si>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</si>
  <si>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</si>
  <si>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</si>
  <si>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</si>
  <si>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</si>
  <si>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</si>
  <si>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</si>
  <si>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</si>
  <si>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</si>
  <si>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</si>
  <si>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</si>
  <si>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</si>
  <si>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</si>
  <si>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</si>
  <si>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</si>
  <si>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</si>
  <si>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</si>
  <si>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</si>
  <si>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</si>
  <si>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</si>
  <si>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</si>
  <si>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</si>
  <si>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</si>
  <si>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</si>
  <si>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</si>
  <si>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</si>
  <si>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</si>
  <si>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</si>
  <si>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</si>
  <si>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</si>
  <si>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</si>
  <si>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</si>
  <si>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</si>
  <si>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</si>
  <si>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</si>
  <si>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</si>
  <si>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</si>
  <si>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</si>
  <si>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</si>
  <si>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</si>
  <si>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</si>
  <si>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</si>
  <si>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</si>
  <si>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</si>
  <si>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</si>
  <si>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</si>
  <si>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</si>
  <si>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</si>
  <si>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</si>
  <si>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</si>
  <si>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</si>
  <si>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</si>
  <si>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</si>
  <si>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</si>
  <si>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</si>
  <si>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</si>
  <si>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</si>
  <si>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</si>
  <si>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</si>
  <si>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</si>
  <si>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</si>
  <si>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</si>
  <si>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</si>
  <si>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</si>
  <si>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</si>
  <si>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</si>
  <si>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</si>
  <si>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</si>
  <si>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</si>
  <si>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</si>
  <si>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</si>
  <si>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</si>
  <si>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</si>
  <si>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</si>
  <si>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</si>
  <si>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</si>
  <si>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</si>
  <si>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</si>
  <si>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</si>
  <si>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</si>
  <si>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</si>
  <si>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</si>
  <si>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</si>
  <si>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</si>
  <si>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</si>
  <si>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</si>
  <si>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</si>
  <si>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</si>
  <si>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</si>
  <si>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</si>
  <si>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</si>
  <si>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</si>
  <si>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</si>
  <si>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</si>
  <si>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</si>
  <si>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</si>
  <si>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</si>
  <si>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</si>
  <si>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</si>
  <si>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</si>
  <si>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</si>
  <si>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</si>
  <si>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</si>
  <si>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</si>
  <si>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</si>
  <si>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</si>
  <si>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</si>
  <si>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</si>
  <si>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</si>
  <si>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</si>
  <si>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</si>
  <si>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</si>
  <si>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</si>
  <si>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</si>
  <si>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</si>
  <si>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</si>
  <si>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</si>
  <si>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</si>
  <si>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</si>
  <si>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</si>
  <si>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</si>
  <si>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</si>
  <si>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</si>
  <si>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</si>
  <si>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</si>
  <si>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</si>
  <si>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</si>
  <si>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</si>
  <si>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</si>
  <si>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</si>
  <si>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</si>
  <si>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</si>
  <si>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</si>
  <si>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</si>
  <si>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</si>
  <si>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</si>
  <si>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</si>
  <si>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</si>
  <si>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</si>
  <si>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</si>
  <si>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</si>
  <si>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</si>
  <si>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</si>
  <si>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</si>
  <si>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</si>
  <si>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</si>
  <si>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</si>
  <si>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</si>
  <si>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</si>
  <si>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</si>
  <si>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</si>
  <si>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</si>
  <si>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</si>
  <si>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</si>
  <si>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</si>
  <si>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</si>
  <si>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</si>
  <si>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</si>
  <si>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</si>
  <si>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</si>
  <si>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</si>
  <si>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</si>
  <si>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</si>
  <si>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</si>
  <si>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</si>
  <si>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</si>
  <si>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</si>
  <si>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</si>
  <si>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</si>
  <si>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</si>
  <si>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</si>
  <si>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</si>
  <si>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</si>
  <si>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</si>
  <si>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</si>
  <si>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</si>
  <si>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</si>
  <si>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</si>
  <si>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</si>
  <si>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</si>
  <si>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</si>
  <si>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</si>
  <si>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</si>
  <si>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</si>
  <si>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</si>
  <si>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</si>
  <si>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</si>
  <si>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</si>
  <si>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</si>
  <si>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</si>
  <si>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</si>
  <si>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</si>
  <si>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</si>
  <si>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</si>
  <si>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</si>
  <si>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</si>
  <si>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</si>
  <si>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</si>
  <si>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</si>
  <si>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</si>
  <si>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</si>
  <si>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</si>
  <si>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</si>
  <si>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</si>
  <si>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</si>
  <si>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</si>
  <si>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</si>
  <si>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</si>
  <si>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</si>
  <si>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</si>
  <si>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</si>
  <si>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</si>
  <si>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</si>
  <si>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</si>
  <si>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</si>
  <si>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</si>
  <si>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</si>
  <si>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</si>
  <si>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</si>
  <si>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</si>
  <si>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</si>
  <si>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</si>
  <si>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</si>
  <si>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</si>
  <si>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</si>
  <si>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</si>
  <si>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</si>
  <si>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</si>
  <si>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</si>
  <si>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</si>
  <si>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</si>
  <si>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</si>
  <si>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</si>
  <si>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</si>
  <si>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</si>
  <si>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</si>
  <si>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</si>
  <si>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</si>
  <si>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</si>
  <si>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</si>
  <si>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</si>
  <si>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</si>
  <si>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</si>
  <si>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</si>
  <si>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</si>
  <si>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</si>
  <si>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</si>
  <si>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</si>
  <si>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</si>
  <si>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</si>
  <si>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</si>
  <si>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</si>
  <si>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</si>
  <si>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</si>
  <si>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</si>
  <si>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</si>
  <si>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</si>
  <si>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</si>
  <si>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</si>
  <si>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</si>
  <si>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</si>
  <si>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</si>
  <si>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</si>
  <si>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</si>
  <si>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</si>
  <si>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</si>
  <si>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</si>
  <si>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</si>
  <si>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</si>
  <si>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</si>
  <si>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</si>
  <si>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</si>
  <si>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</si>
  <si>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</si>
  <si>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</si>
  <si>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</si>
  <si>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</si>
  <si>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</si>
  <si>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</si>
  <si>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</si>
  <si>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</si>
  <si>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</si>
  <si>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</si>
  <si>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</si>
  <si>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</si>
  <si>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</si>
  <si>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</si>
  <si>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</si>
  <si>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</si>
  <si>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</si>
  <si>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</si>
  <si>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</si>
  <si>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</si>
  <si>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</si>
  <si>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</si>
  <si>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</si>
  <si>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</si>
  <si>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</si>
  <si>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</si>
  <si>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</si>
  <si>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</si>
  <si>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</si>
  <si>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</si>
  <si>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</si>
  <si>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</si>
  <si>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</si>
  <si>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</si>
  <si>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</si>
  <si>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</si>
  <si>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</si>
  <si>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</si>
  <si>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</si>
  <si>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</si>
  <si>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</si>
  <si>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</si>
  <si>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</si>
  <si>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</si>
  <si>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</si>
  <si>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</si>
  <si>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</si>
  <si>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</si>
  <si>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</si>
  <si>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</si>
  <si>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</si>
  <si>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</si>
  <si>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</si>
  <si>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</si>
  <si>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</si>
  <si>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</si>
  <si>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</si>
  <si>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</si>
  <si>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</si>
  <si>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</si>
  <si>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</si>
  <si>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</si>
  <si>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</si>
  <si>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</si>
  <si>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</si>
  <si>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</si>
  <si>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</si>
  <si>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</si>
  <si>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</si>
  <si>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</si>
  <si>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</si>
  <si>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</si>
  <si>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</si>
  <si>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</si>
  <si>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</si>
  <si>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</si>
  <si>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</si>
  <si>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</si>
  <si>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</si>
  <si>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</si>
  <si>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</si>
  <si>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</si>
  <si>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</si>
  <si>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</si>
  <si>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</si>
  <si>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</si>
  <si>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</si>
  <si>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</si>
  <si>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</si>
  <si>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</si>
  <si>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</si>
  <si>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</si>
  <si>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</si>
  <si>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</si>
  <si>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</si>
  <si>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</si>
  <si>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</si>
  <si>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</si>
  <si>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</si>
  <si>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</si>
  <si>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</si>
  <si>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</si>
  <si>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</si>
  <si>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</si>
  <si>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</si>
  <si>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</si>
  <si>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</si>
  <si>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</si>
  <si>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</si>
  <si>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</si>
  <si>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</si>
  <si>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</si>
  <si>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</si>
  <si>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</si>
  <si>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</si>
  <si>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</si>
  <si>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</si>
  <si>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</si>
  <si>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</si>
  <si>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</si>
  <si>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</si>
  <si>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</si>
  <si>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</si>
  <si>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</si>
  <si>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</si>
  <si>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</si>
  <si>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</si>
  <si>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</si>
  <si>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</si>
  <si>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</si>
  <si>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</si>
  <si>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</si>
  <si>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</si>
  <si>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</si>
  <si>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</si>
  <si>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</si>
  <si>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</si>
  <si>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</si>
  <si>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</si>
  <si>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</si>
  <si>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</si>
  <si>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</si>
  <si>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</si>
  <si>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</si>
  <si>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</si>
  <si>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</si>
  <si>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</si>
  <si>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</si>
  <si>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</si>
  <si>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</si>
  <si>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</si>
  <si>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</si>
  <si>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</si>
  <si>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</si>
  <si>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</si>
  <si>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</si>
  <si>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</si>
  <si>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</si>
  <si>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</si>
  <si>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</si>
  <si>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</si>
  <si>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</si>
  <si>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</si>
  <si>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</si>
  <si>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</si>
  <si>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</si>
  <si>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</si>
  <si>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</si>
  <si>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</si>
  <si>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</si>
  <si>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</si>
  <si>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</si>
  <si>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</si>
  <si>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</si>
  <si>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</si>
  <si>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</si>
  <si>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</si>
  <si>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</si>
  <si>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</si>
  <si>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</si>
  <si>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</si>
  <si>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</si>
  <si>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</si>
  <si>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</si>
  <si>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</si>
  <si>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</si>
  <si>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</si>
  <si>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</si>
  <si>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</si>
  <si>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</si>
  <si>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</si>
  <si>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</si>
  <si>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</si>
  <si>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</si>
  <si>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</si>
  <si>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</si>
  <si>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</si>
  <si>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</si>
  <si>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</si>
  <si>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</si>
  <si>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</si>
  <si>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</si>
  <si>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</si>
  <si>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</si>
  <si>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</si>
  <si>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</si>
  <si>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</si>
  <si>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</si>
  <si>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</si>
  <si>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</si>
  <si>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</si>
  <si>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</si>
  <si>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</si>
  <si>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</si>
  <si>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</si>
  <si>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</si>
  <si>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</si>
  <si>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</si>
  <si>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</si>
  <si>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</si>
  <si>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</si>
  <si>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</si>
  <si>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</si>
  <si>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</si>
  <si>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</si>
  <si>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</si>
  <si>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</si>
  <si>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</si>
  <si>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</si>
  <si>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</si>
  <si>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</si>
  <si>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</si>
  <si>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</si>
  <si>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</si>
  <si>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</si>
  <si>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</si>
  <si>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</si>
  <si>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</si>
  <si>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</si>
  <si>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</si>
  <si>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</si>
  <si>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</si>
  <si>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</si>
  <si>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</si>
  <si>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</si>
  <si>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</si>
  <si>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</si>
  <si>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</si>
  <si>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</si>
  <si>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</si>
  <si>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</si>
  <si>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</si>
  <si>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</si>
  <si>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</si>
  <si>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</si>
  <si>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</si>
  <si>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</si>
  <si>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</si>
  <si>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</si>
  <si>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</si>
  <si>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</si>
  <si>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</si>
  <si>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</si>
  <si>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</si>
  <si>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</si>
  <si>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</si>
  <si>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</si>
  <si>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</si>
  <si>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</si>
  <si>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</si>
  <si>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</si>
  <si>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</si>
  <si>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</si>
  <si>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</si>
  <si>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</si>
  <si>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</si>
  <si>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</si>
  <si>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</si>
  <si>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</si>
  <si>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</si>
  <si>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</si>
  <si>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</si>
  <si>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</si>
  <si>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</si>
  <si>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</si>
  <si>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</si>
  <si>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</si>
  <si>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</si>
  <si>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</si>
  <si>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</si>
  <si>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</si>
  <si>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</si>
  <si>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</si>
  <si>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</si>
  <si>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</si>
  <si>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</si>
  <si>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</si>
  <si>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</si>
  <si>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</si>
  <si>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</si>
  <si>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</si>
  <si>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</si>
  <si>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</si>
  <si>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</si>
  <si>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</si>
  <si>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</si>
  <si>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</si>
  <si>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</si>
  <si>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</si>
  <si>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</si>
  <si>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</si>
  <si>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</si>
  <si>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</si>
  <si>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</si>
  <si>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</si>
  <si>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</si>
  <si>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</si>
  <si>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</si>
  <si>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</si>
  <si>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</si>
  <si>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</si>
  <si>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</si>
  <si>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</si>
  <si>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</si>
  <si>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</si>
  <si>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</si>
  <si>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</si>
  <si>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</si>
  <si>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</si>
  <si>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</si>
  <si>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</si>
  <si>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</si>
  <si>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</si>
  <si>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</si>
  <si>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</si>
  <si>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</si>
  <si>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</si>
  <si>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</si>
  <si>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</si>
  <si>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</si>
  <si>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</si>
  <si>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</si>
  <si>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</si>
  <si>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</si>
  <si>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</si>
  <si>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</si>
  <si>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</si>
  <si>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</si>
  <si>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</si>
  <si>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</si>
  <si>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</si>
  <si>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</si>
  <si>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</si>
  <si>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</si>
  <si>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</si>
  <si>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</si>
  <si>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</si>
  <si>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</si>
  <si>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</si>
  <si>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</si>
  <si>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</si>
  <si>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</si>
  <si>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</si>
  <si>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</si>
  <si>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</si>
  <si>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</si>
  <si>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</si>
  <si>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</si>
  <si>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</si>
  <si>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</si>
  <si>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</si>
  <si>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</si>
  <si>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</si>
  <si>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</si>
  <si>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</si>
  <si>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</si>
  <si>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</si>
  <si>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</si>
  <si>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</si>
  <si>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</si>
  <si>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</si>
  <si>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</si>
  <si>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</si>
  <si>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</si>
  <si>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</si>
  <si>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</si>
  <si>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</si>
  <si>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</si>
  <si>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</si>
  <si>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</si>
  <si>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</si>
  <si>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</si>
  <si>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</si>
  <si>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</si>
  <si>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</si>
  <si>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</si>
  <si>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</si>
  <si>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</si>
  <si>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</si>
  <si>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</si>
  <si>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</si>
  <si>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</si>
  <si>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</si>
  <si>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</si>
  <si>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</si>
  <si>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</si>
  <si>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</si>
  <si>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</si>
  <si>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</si>
  <si>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</si>
  <si>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</si>
  <si>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</si>
  <si>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</si>
  <si>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</si>
  <si>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</si>
  <si>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</si>
  <si>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</si>
  <si>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</si>
  <si>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</si>
  <si>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</si>
  <si>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</si>
  <si>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</si>
  <si>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</si>
  <si>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</si>
  <si>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</si>
  <si>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</si>
  <si>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</si>
  <si>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</si>
  <si>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</si>
  <si>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</si>
  <si>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</si>
  <si>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</si>
  <si>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</si>
  <si>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</si>
  <si>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</si>
  <si>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</si>
  <si>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</si>
  <si>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</si>
  <si>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</si>
  <si>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</si>
  <si>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</si>
  <si>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</si>
  <si>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</si>
  <si>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</si>
  <si>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</si>
  <si>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</si>
  <si>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</si>
  <si>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</si>
  <si>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</si>
  <si>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</si>
  <si>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</si>
  <si>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</si>
  <si>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</si>
  <si>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</si>
  <si>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</si>
  <si>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</si>
  <si>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</si>
  <si>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</si>
  <si>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</si>
  <si>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</si>
  <si>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</si>
  <si>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</si>
  <si>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</si>
  <si>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</si>
  <si>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</si>
  <si>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</si>
  <si>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</si>
  <si>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</si>
  <si>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</si>
  <si>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</si>
  <si>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</si>
  <si>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</si>
  <si>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</si>
  <si>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</si>
  <si>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</si>
  <si>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</si>
  <si>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</si>
  <si>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</si>
  <si>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</si>
  <si>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</si>
  <si>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</si>
  <si>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</si>
  <si>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</si>
  <si>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</si>
  <si>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</si>
  <si>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</si>
  <si>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</si>
  <si>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</si>
  <si>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</si>
  <si>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</si>
  <si>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</si>
  <si>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</si>
  <si>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</si>
  <si>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</si>
  <si>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</si>
  <si>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</si>
  <si>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</si>
  <si>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</si>
  <si>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</si>
  <si>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</si>
  <si>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</si>
  <si>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</si>
  <si>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</si>
  <si>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</si>
  <si>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</si>
  <si>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</si>
  <si>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</si>
  <si>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</si>
  <si>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</si>
  <si>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</si>
  <si>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</si>
  <si>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</si>
  <si>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</si>
  <si>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</si>
  <si>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</si>
  <si>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</si>
  <si>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</si>
  <si>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</si>
  <si>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</si>
  <si>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</si>
  <si>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</si>
  <si>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</si>
  <si>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</si>
  <si>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</si>
  <si>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</si>
  <si>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</si>
  <si>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</si>
  <si>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</si>
  <si>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</si>
  <si>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</si>
  <si>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</si>
  <si>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</si>
  <si>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</si>
  <si>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</si>
  <si>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</si>
  <si>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</si>
  <si>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</si>
  <si>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</si>
  <si>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</si>
  <si>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</si>
  <si>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</si>
  <si>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</si>
  <si>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</si>
  <si>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</si>
  <si>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</si>
  <si>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</si>
  <si>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</si>
  <si>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</si>
  <si>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</si>
  <si>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</si>
  <si>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</si>
  <si>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</si>
  <si>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</si>
  <si>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</si>
  <si>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</si>
  <si>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</si>
  <si>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</si>
  <si>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</si>
  <si>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</si>
  <si>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</si>
  <si>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</si>
  <si>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</si>
  <si>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</si>
  <si>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</si>
  <si>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</si>
  <si>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</si>
  <si>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</si>
  <si>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</si>
  <si>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</si>
  <si>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</si>
  <si>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</si>
  <si>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</si>
  <si>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</si>
  <si>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</si>
  <si>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</si>
  <si>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</si>
  <si>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</si>
  <si>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</si>
  <si>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</si>
  <si>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</si>
  <si>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</si>
  <si>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</si>
  <si>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</si>
  <si>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</si>
  <si>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</si>
  <si>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</si>
  <si>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</si>
  <si>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</si>
  <si>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</si>
  <si>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</si>
  <si>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</si>
  <si>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</si>
  <si>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</si>
  <si>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</si>
  <si>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</si>
  <si>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</si>
  <si>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</si>
  <si>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</si>
  <si>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</si>
  <si>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</si>
  <si>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</si>
  <si>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</si>
  <si>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</si>
  <si>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</si>
  <si>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</si>
  <si>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</si>
  <si>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</si>
  <si>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</si>
  <si>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</si>
  <si>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</si>
  <si>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</si>
  <si>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</si>
  <si>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</si>
  <si>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</si>
  <si>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</si>
  <si>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</si>
  <si>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</si>
  <si>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</si>
  <si>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</si>
  <si>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</si>
  <si>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</si>
  <si>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</si>
  <si>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</si>
  <si>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</si>
  <si>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</si>
  <si>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</si>
  <si>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</si>
  <si>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</si>
  <si>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</si>
  <si>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</si>
  <si>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</si>
  <si>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</si>
  <si>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</si>
  <si>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</si>
  <si>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</si>
  <si>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</si>
  <si>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</si>
  <si>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</si>
  <si>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</si>
  <si>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</si>
  <si>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</si>
  <si>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</si>
  <si>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</si>
  <si>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</si>
  <si>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</si>
  <si>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</si>
  <si>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</si>
  <si>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</si>
  <si>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</si>
  <si>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</si>
  <si>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</si>
  <si>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</si>
  <si>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</si>
  <si>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</si>
  <si>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</si>
  <si>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</si>
  <si>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</si>
  <si>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</si>
  <si>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</si>
  <si>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</si>
  <si>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</si>
  <si>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</si>
  <si>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</si>
  <si>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</si>
  <si>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</si>
  <si>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</si>
  <si>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</si>
  <si>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</si>
  <si>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</si>
  <si>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</si>
  <si>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</si>
  <si>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</si>
  <si>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</si>
  <si>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</si>
  <si>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</si>
  <si>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</si>
  <si>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</si>
  <si>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</si>
  <si>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</si>
  <si>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</si>
  <si>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</si>
  <si>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</si>
  <si>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</si>
  <si>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</si>
  <si>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</si>
  <si>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</si>
  <si>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</si>
  <si>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</si>
  <si>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</si>
  <si>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</si>
  <si>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</si>
  <si>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</si>
  <si>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</si>
  <si>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</si>
  <si>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</si>
  <si>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</si>
  <si>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</si>
  <si>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</si>
  <si>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</si>
  <si>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</si>
  <si>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</si>
  <si>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</si>
  <si>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</si>
  <si>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</si>
  <si>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</si>
  <si>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</si>
  <si>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</si>
  <si>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</si>
  <si>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</si>
  <si>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</si>
  <si>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</si>
  <si>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</si>
  <si>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</si>
  <si>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</si>
  <si>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</si>
  <si>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</si>
  <si>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</si>
  <si>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</si>
  <si>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</si>
  <si>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</si>
  <si>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</si>
  <si>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</si>
  <si>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</si>
  <si>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</si>
  <si>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</si>
  <si>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</si>
  <si>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</si>
  <si>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</si>
  <si>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</si>
  <si>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</si>
  <si>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</si>
  <si>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</si>
  <si>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</si>
  <si>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</si>
  <si>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</si>
  <si>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</si>
  <si>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</si>
  <si>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</si>
  <si>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</si>
  <si>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</si>
  <si>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</si>
  <si>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</si>
  <si>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</si>
  <si>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</si>
  <si>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</si>
  <si>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</si>
  <si>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</si>
  <si>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</si>
  <si>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</si>
  <si>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</si>
  <si>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</si>
  <si>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</si>
  <si>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</si>
  <si>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</si>
  <si>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</si>
  <si>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</si>
  <si>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</si>
  <si>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</si>
  <si>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</si>
  <si>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</si>
  <si>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</si>
  <si>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</si>
  <si>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</si>
  <si>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</si>
  <si>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</si>
  <si>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</si>
  <si>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</si>
  <si>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</si>
  <si>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</si>
  <si>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</si>
  <si>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</si>
  <si>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</si>
  <si>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</si>
  <si>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</si>
  <si>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</si>
  <si>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</si>
  <si>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</si>
  <si>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</si>
  <si>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</si>
  <si>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</si>
  <si>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</si>
  <si>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</si>
  <si>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</si>
  <si>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</si>
  <si>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</si>
  <si>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</si>
  <si>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</si>
  <si>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</si>
  <si>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</si>
  <si>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</si>
  <si>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</si>
  <si>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</si>
  <si>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</si>
  <si>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</si>
  <si>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</si>
  <si>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</si>
  <si>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</si>
  <si>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</si>
  <si>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</si>
  <si>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</si>
  <si>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</si>
  <si>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</si>
  <si>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</si>
  <si>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</si>
  <si>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</si>
  <si>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</si>
  <si>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</si>
  <si>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</si>
  <si>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</si>
  <si>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</si>
  <si>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</si>
  <si>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</si>
  <si>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</si>
  <si>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</si>
  <si>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</si>
  <si>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</si>
  <si>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</si>
  <si>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</si>
  <si>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</si>
  <si>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</si>
  <si>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</si>
  <si>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</si>
  <si>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</si>
  <si>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</si>
  <si>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</si>
  <si>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</si>
  <si>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</si>
  <si>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</si>
  <si>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</si>
  <si>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</si>
  <si>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</si>
  <si>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</si>
  <si>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</si>
  <si>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</si>
  <si>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</si>
  <si>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</si>
  <si>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</si>
  <si>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</si>
  <si>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</si>
  <si>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</si>
  <si>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</si>
  <si>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</si>
  <si>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</si>
  <si>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</si>
  <si>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</si>
  <si>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</si>
  <si>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</si>
  <si>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</si>
  <si>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</si>
  <si>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</si>
  <si>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</si>
  <si>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</si>
  <si>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</si>
  <si>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</si>
  <si>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</si>
  <si>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</si>
  <si>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</si>
  <si>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</si>
  <si>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</si>
  <si>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</si>
  <si>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</si>
  <si>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</si>
  <si>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</si>
  <si>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</si>
  <si>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</si>
  <si>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</si>
  <si>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</si>
  <si>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</si>
  <si>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</si>
  <si>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</si>
  <si>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</si>
  <si>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</si>
  <si>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</si>
  <si>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</si>
  <si>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</si>
  <si>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</si>
  <si>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</si>
  <si>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</si>
  <si>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</si>
  <si>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</si>
  <si>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</si>
  <si>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</si>
  <si>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</si>
  <si>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</si>
  <si>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</si>
  <si>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</si>
  <si>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</si>
  <si>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</si>
  <si>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</si>
  <si>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</si>
  <si>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</si>
  <si>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</si>
  <si>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</si>
  <si>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</si>
  <si>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</si>
  <si>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</si>
  <si>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</si>
  <si>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</si>
  <si>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</si>
  <si>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</si>
  <si>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</si>
  <si>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</si>
  <si>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</si>
  <si>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</si>
  <si>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</si>
  <si>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</si>
  <si>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</si>
  <si>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</si>
  <si>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</si>
  <si>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</si>
  <si>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</si>
  <si>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</si>
  <si>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</si>
  <si>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</si>
  <si>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</si>
  <si>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</si>
  <si>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</si>
  <si>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</si>
  <si>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</si>
  <si>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</si>
  <si>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</si>
  <si>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</si>
  <si>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</si>
  <si>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</si>
  <si>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</si>
  <si>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</si>
  <si>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</si>
  <si>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</si>
  <si>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</si>
  <si>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</si>
  <si>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</si>
  <si>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</si>
  <si>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</si>
  <si>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</si>
  <si>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</si>
  <si>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</si>
  <si>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</si>
  <si>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</si>
  <si>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</si>
  <si>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</si>
  <si>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</si>
  <si>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</si>
  <si>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</si>
  <si>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</si>
  <si>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</si>
  <si>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</si>
  <si>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</si>
  <si>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</si>
  <si>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</si>
  <si>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</si>
  <si>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</si>
  <si>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</si>
  <si>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</si>
  <si>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</si>
  <si>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</si>
  <si>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</si>
  <si>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</si>
  <si>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</si>
  <si>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</si>
  <si>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</si>
  <si>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</si>
  <si>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</si>
  <si>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</si>
  <si>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</si>
  <si>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</si>
  <si>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</si>
  <si>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</si>
  <si>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</si>
  <si>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</si>
  <si>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</si>
  <si>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</si>
  <si>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</si>
  <si>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</si>
  <si>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</si>
  <si>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</si>
  <si>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</si>
  <si>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</si>
  <si>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</si>
  <si>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</si>
  <si>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</si>
  <si>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</si>
  <si>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</si>
  <si>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</si>
  <si>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</si>
  <si>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</si>
  <si>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</si>
  <si>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</si>
  <si>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</si>
  <si>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</si>
  <si>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</si>
  <si>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</si>
  <si>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</si>
  <si>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</si>
  <si>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</si>
  <si>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</si>
  <si>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</si>
  <si>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</si>
  <si>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</si>
  <si>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</si>
  <si>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</si>
  <si>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</si>
  <si>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</si>
  <si>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</si>
  <si>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</si>
  <si>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</si>
  <si>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</si>
  <si>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</si>
  <si>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</si>
  <si>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</si>
  <si>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</si>
  <si>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</si>
  <si>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</si>
  <si>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</si>
  <si>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</si>
  <si>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</si>
  <si>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</si>
  <si>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</si>
  <si>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</si>
  <si>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</si>
  <si>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</si>
  <si>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</si>
  <si>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</si>
  <si>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</si>
  <si>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</si>
  <si>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</si>
  <si>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</si>
  <si>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</si>
  <si>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</si>
  <si>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</si>
  <si>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</si>
  <si>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</si>
  <si>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</si>
  <si>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</si>
  <si>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</si>
  <si>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</si>
  <si>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</si>
  <si>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</si>
  <si>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</si>
  <si>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</si>
  <si>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</si>
  <si>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</si>
  <si>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</si>
  <si>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</si>
  <si>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</si>
  <si>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</si>
  <si>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</si>
  <si>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</si>
  <si>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</si>
  <si>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</si>
  <si>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</si>
  <si>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</si>
  <si>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</si>
  <si>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</si>
  <si>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</si>
  <si>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</si>
  <si>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</si>
  <si>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</si>
  <si>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</si>
  <si>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</si>
  <si>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</si>
  <si>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</si>
  <si>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</si>
  <si>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</si>
  <si>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</si>
  <si>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</si>
  <si>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</si>
  <si>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</si>
  <si>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</si>
  <si>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</si>
  <si>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</si>
  <si>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</si>
  <si>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</si>
  <si>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</si>
  <si>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</si>
  <si>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</si>
  <si>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</si>
  <si>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</si>
  <si>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</si>
  <si>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</si>
  <si>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</si>
  <si>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</si>
  <si>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</si>
  <si>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</si>
  <si>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</si>
  <si>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</si>
  <si>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</si>
  <si>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</si>
  <si>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</si>
  <si>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</si>
  <si>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</si>
  <si>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</si>
  <si>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</si>
  <si>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</si>
  <si>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</si>
  <si>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</si>
  <si>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</si>
  <si>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</si>
  <si>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</si>
  <si>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</si>
  <si>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</si>
  <si>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</si>
  <si>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</si>
  <si>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</si>
  <si>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</si>
  <si>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</si>
  <si>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</si>
  <si>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</si>
  <si>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</si>
  <si>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</si>
  <si>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</si>
  <si>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</si>
  <si>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</si>
  <si>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</si>
  <si>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</si>
  <si>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</si>
  <si>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</si>
  <si>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</si>
  <si>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</si>
  <si>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</si>
  <si>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</si>
  <si>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</si>
  <si>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</si>
  <si>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</si>
  <si>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</si>
  <si>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</si>
  <si>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</si>
  <si>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</si>
  <si>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</si>
  <si>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</si>
  <si>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</si>
  <si>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</si>
  <si>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</si>
  <si>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</si>
  <si>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</si>
  <si>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</si>
  <si>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</si>
  <si>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</si>
  <si>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</si>
  <si>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</si>
  <si>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</si>
  <si>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</si>
  <si>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</si>
  <si>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</si>
  <si>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</si>
  <si>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</si>
  <si>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</si>
  <si>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</si>
  <si>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</si>
  <si>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</si>
  <si>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</si>
  <si>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</si>
  <si>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</si>
  <si>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</si>
  <si>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</si>
  <si>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</si>
  <si>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</si>
  <si>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</si>
  <si>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</si>
  <si>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</si>
  <si>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</si>
  <si>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</si>
  <si>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</si>
  <si>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</si>
  <si>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</si>
  <si>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</si>
  <si>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</si>
  <si>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</si>
  <si>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</si>
  <si>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</si>
  <si>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</si>
  <si>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</si>
  <si>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</si>
  <si>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</si>
  <si>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</si>
  <si>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</si>
  <si>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</si>
  <si>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</si>
  <si>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</si>
  <si>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</si>
  <si>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</si>
  <si>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</si>
  <si>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</si>
  <si>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</si>
  <si>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</si>
  <si>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</si>
  <si>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</si>
  <si>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</si>
  <si>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</si>
  <si>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</si>
  <si>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</si>
  <si>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</si>
  <si>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</si>
  <si>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</si>
  <si>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</si>
  <si>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</si>
  <si>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</si>
  <si>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</si>
  <si>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</si>
  <si>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</si>
  <si>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</si>
  <si>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</si>
  <si>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</si>
  <si>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</si>
  <si>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</si>
  <si>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</si>
  <si>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</si>
  <si>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</si>
  <si>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</si>
  <si>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</si>
  <si>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</si>
  <si>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</si>
  <si>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</si>
  <si>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</si>
  <si>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</si>
  <si>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</si>
  <si>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</si>
  <si>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</si>
  <si>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</si>
  <si>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</si>
  <si>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</si>
  <si>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</si>
  <si>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</si>
  <si>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</si>
  <si>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</si>
  <si>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</si>
  <si>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</si>
  <si>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</si>
  <si>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</si>
  <si>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</si>
  <si>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</si>
  <si>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</si>
  <si>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</si>
  <si>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</si>
  <si>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</si>
  <si>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</si>
  <si>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</si>
  <si>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</si>
  <si>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</si>
  <si>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</si>
  <si>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</si>
  <si>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</si>
  <si>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</si>
  <si>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</si>
  <si>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</si>
  <si>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</si>
  <si>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</si>
  <si>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</si>
  <si>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</si>
  <si>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</si>
  <si>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</si>
  <si>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</si>
  <si>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</si>
  <si>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</si>
  <si>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</si>
  <si>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</si>
  <si>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</si>
  <si>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</si>
  <si>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</si>
  <si>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</si>
  <si>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</si>
  <si>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</si>
  <si>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</si>
  <si>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</si>
  <si>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</si>
  <si>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</si>
  <si>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</si>
  <si>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</si>
  <si>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</si>
  <si>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</si>
  <si>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</si>
  <si>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</si>
  <si>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</si>
  <si>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</si>
  <si>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</si>
  <si>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</si>
  <si>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</si>
  <si>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</si>
  <si>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</si>
  <si>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</si>
  <si>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</si>
  <si>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</si>
  <si>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</si>
  <si>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</si>
  <si>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</si>
  <si>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</si>
  <si>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</si>
  <si>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</si>
  <si>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</si>
  <si>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</si>
  <si>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</si>
  <si>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</si>
  <si>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</si>
  <si>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</si>
  <si>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</si>
  <si>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</si>
  <si>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</si>
  <si>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</si>
  <si>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</si>
  <si>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</si>
  <si>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</si>
  <si>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</si>
  <si>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</si>
  <si>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</si>
  <si>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</si>
  <si>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</si>
  <si>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</si>
  <si>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</si>
  <si>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</si>
  <si>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</si>
  <si>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</si>
  <si>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</si>
  <si>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</si>
  <si>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</si>
  <si>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</si>
  <si>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</si>
  <si>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</si>
  <si>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</si>
  <si>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</si>
  <si>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</si>
  <si>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</si>
  <si>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</si>
  <si>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</si>
  <si>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</si>
  <si>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</si>
  <si>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</si>
  <si>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</si>
  <si>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</si>
  <si>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</si>
  <si>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</si>
  <si>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</si>
  <si>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</si>
  <si>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</si>
  <si>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</si>
  <si>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</si>
  <si>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</si>
  <si>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</si>
  <si>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</si>
  <si>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</si>
  <si>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</si>
  <si>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</si>
  <si>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</si>
  <si>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</si>
  <si>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</si>
  <si>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</si>
  <si>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</si>
  <si>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</si>
  <si>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</si>
  <si>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</si>
  <si>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</si>
  <si>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</si>
  <si>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</si>
  <si>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</si>
  <si>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</si>
  <si>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</si>
  <si>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</si>
  <si>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</si>
  <si>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</si>
  <si>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</si>
  <si>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</si>
  <si>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</si>
  <si>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</si>
  <si>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</si>
  <si>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</si>
  <si>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</si>
  <si>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</si>
  <si>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</si>
  <si>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</si>
  <si>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</si>
  <si>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</si>
  <si>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</si>
  <si>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</si>
  <si>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</si>
  <si>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</si>
  <si>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</si>
  <si>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</si>
  <si>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</si>
  <si>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</si>
  <si>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</si>
  <si>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</si>
  <si>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</si>
  <si>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</si>
  <si>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</si>
  <si>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</si>
  <si>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</si>
  <si>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</si>
  <si>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</si>
  <si>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</si>
  <si>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</si>
  <si>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</si>
  <si>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</si>
  <si>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</si>
  <si>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</si>
  <si>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</si>
  <si>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</si>
  <si>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</si>
  <si>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</si>
  <si>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</si>
  <si>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</si>
  <si>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</si>
  <si>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</si>
  <si>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</si>
  <si>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</si>
  <si>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</si>
  <si>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</si>
  <si>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</si>
  <si>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</si>
  <si>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</si>
  <si>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</si>
  <si>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</si>
  <si>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</si>
  <si>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</si>
  <si>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</si>
  <si>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</si>
  <si>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</si>
  <si>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</si>
  <si>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</si>
  <si>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</si>
  <si>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</si>
  <si>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</si>
  <si>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</si>
  <si>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</si>
  <si>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</si>
  <si>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</si>
  <si>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</si>
  <si>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</si>
  <si>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</si>
  <si>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</si>
  <si>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</si>
  <si>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</si>
  <si>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</si>
  <si>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</si>
  <si>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</si>
  <si>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</si>
  <si>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</si>
  <si>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</si>
  <si>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</si>
  <si>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</si>
  <si>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</si>
  <si>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</si>
  <si>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</si>
  <si>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</si>
  <si>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</si>
  <si>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</si>
  <si>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</si>
  <si>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</si>
  <si>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</si>
  <si>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</si>
  <si>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</si>
  <si>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</si>
  <si>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</si>
  <si>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</si>
  <si>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</si>
  <si>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</si>
  <si>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</si>
  <si>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</si>
  <si>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</si>
  <si>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</si>
  <si>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</si>
  <si>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</si>
  <si>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</si>
  <si>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</si>
  <si>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</si>
  <si>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</si>
  <si>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</si>
  <si>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</si>
  <si>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</si>
  <si>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</si>
  <si>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</si>
  <si>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</si>
  <si>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</si>
  <si>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</si>
  <si>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</si>
  <si>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</si>
  <si>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</si>
  <si>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</si>
  <si>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</si>
  <si>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</si>
  <si>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</si>
  <si>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</si>
  <si>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</si>
  <si>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</si>
  <si>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</si>
  <si>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</si>
  <si>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</si>
  <si>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</si>
  <si>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</si>
  <si>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</si>
  <si>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</si>
  <si>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</si>
  <si>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</si>
  <si>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</si>
  <si>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</si>
  <si>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</si>
  <si>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</si>
  <si>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</si>
  <si>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</si>
  <si>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</si>
  <si>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</si>
  <si>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</si>
  <si>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</si>
  <si>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</si>
  <si>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</si>
  <si>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</si>
  <si>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</si>
  <si>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</si>
  <si>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</si>
  <si>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</si>
  <si>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</si>
  <si>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</si>
  <si>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</si>
  <si>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</si>
  <si>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</si>
  <si>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</si>
  <si>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</si>
  <si>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</si>
  <si>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</si>
  <si>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</si>
  <si>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</si>
  <si>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</si>
  <si>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</si>
  <si>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</si>
  <si>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</si>
  <si>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</si>
  <si>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</si>
  <si>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</si>
  <si>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</si>
  <si>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</si>
  <si>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</si>
  <si>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</si>
  <si>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</si>
  <si>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</si>
  <si>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</si>
  <si>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</si>
  <si>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</si>
  <si>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</si>
  <si>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</si>
  <si>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</si>
  <si>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</si>
  <si>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</si>
  <si>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</si>
  <si>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</si>
  <si>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</si>
  <si>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</si>
  <si>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</si>
  <si>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</si>
  <si>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</si>
  <si>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</si>
  <si>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</si>
  <si>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</si>
  <si>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</si>
  <si>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</si>
  <si>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</si>
  <si>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</si>
  <si>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</si>
  <si>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</si>
  <si>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</si>
  <si>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</si>
  <si>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</si>
  <si>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</si>
  <si>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</si>
  <si>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</si>
  <si>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</si>
  <si>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</si>
  <si>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</si>
  <si>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</si>
  <si>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</si>
  <si>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</si>
  <si>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</si>
  <si>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</si>
  <si>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</si>
  <si>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</si>
  <si>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</si>
  <si>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</si>
  <si>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</si>
  <si>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</si>
  <si>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</si>
  <si>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</si>
  <si>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</si>
  <si>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</si>
  <si>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</si>
  <si>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</si>
  <si>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</si>
  <si>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</si>
  <si>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</si>
  <si>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</si>
  <si>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</si>
  <si>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</si>
  <si>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</si>
  <si>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</si>
  <si>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</si>
  <si>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</si>
  <si>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</si>
  <si>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</si>
  <si>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</si>
  <si>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</si>
  <si>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</si>
  <si>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</si>
  <si>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</si>
  <si>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</si>
  <si>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</si>
  <si>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</si>
  <si>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</si>
  <si>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</si>
  <si>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</si>
  <si>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</si>
  <si>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</si>
  <si>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</si>
  <si>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</si>
  <si>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</si>
  <si>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</si>
  <si>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</si>
  <si>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</si>
  <si>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</si>
  <si>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</si>
  <si>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</si>
  <si>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</si>
  <si>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</si>
  <si>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</si>
  <si>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</si>
  <si>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</si>
  <si>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</si>
  <si>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</si>
  <si>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</si>
  <si>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</si>
  <si>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</si>
  <si>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</si>
  <si>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</si>
  <si>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</si>
  <si>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</si>
  <si>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</si>
  <si>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</si>
  <si>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</si>
  <si>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</si>
  <si>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</si>
  <si>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</si>
  <si>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</si>
  <si>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</si>
  <si>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</si>
  <si>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</si>
  <si>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</si>
  <si>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</si>
  <si>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</si>
  <si>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</si>
  <si>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</si>
  <si>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</si>
  <si>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</si>
  <si>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</si>
  <si>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</si>
  <si>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</si>
  <si>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</si>
  <si>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</si>
  <si>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</si>
  <si>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</si>
  <si>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</si>
  <si>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</si>
  <si>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</si>
  <si>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</si>
  <si>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</si>
  <si>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</si>
  <si>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</si>
  <si>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</si>
  <si>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</si>
  <si>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</si>
  <si>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</si>
  <si>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</si>
  <si>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</si>
  <si>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</si>
  <si>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</si>
  <si>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</si>
  <si>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</si>
  <si>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</si>
  <si>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</si>
  <si>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</si>
  <si>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</si>
  <si>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</si>
  <si>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</si>
  <si>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</si>
  <si>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</si>
  <si>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</si>
  <si>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</si>
  <si>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</si>
  <si>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</si>
  <si>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</si>
  <si>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</si>
  <si>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</si>
  <si>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</si>
  <si>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</si>
  <si>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</si>
  <si>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</si>
  <si>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</si>
  <si>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</si>
  <si>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</si>
  <si>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</si>
  <si>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</si>
  <si>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</si>
  <si>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</si>
  <si>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</si>
  <si>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</si>
  <si>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</si>
  <si>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</si>
  <si>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</si>
  <si>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</si>
  <si>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</si>
  <si>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</si>
  <si>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</si>
  <si>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</si>
  <si>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</si>
  <si>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</si>
  <si>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</si>
  <si>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</si>
  <si>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</si>
  <si>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</si>
  <si>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</si>
  <si>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</si>
  <si>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</si>
  <si>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</si>
  <si>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</si>
  <si>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</si>
  <si>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</si>
  <si>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</si>
  <si>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</si>
  <si>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</si>
  <si>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</si>
  <si>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</si>
  <si>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</si>
  <si>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</si>
  <si>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</si>
  <si>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</si>
  <si>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</si>
  <si>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</si>
  <si>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</si>
  <si>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</si>
  <si>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</si>
  <si>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</si>
  <si>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</si>
  <si>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</si>
  <si>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</si>
  <si>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</si>
  <si>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</si>
  <si>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</si>
  <si>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</si>
  <si>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</si>
  <si>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</si>
  <si>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</si>
  <si>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</si>
  <si>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</si>
  <si>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</si>
  <si>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</si>
  <si>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</si>
  <si>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</si>
  <si>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</si>
  <si>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</si>
  <si>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</si>
  <si>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</si>
  <si>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</si>
  <si>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</si>
  <si>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</si>
  <si>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</si>
  <si>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</si>
  <si>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</si>
  <si>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</si>
  <si>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</si>
  <si>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</si>
  <si>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</si>
  <si>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</si>
  <si>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</si>
  <si>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</si>
  <si>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</si>
  <si>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</si>
  <si>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</si>
  <si>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</si>
  <si>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</si>
  <si>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</si>
  <si>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</si>
  <si>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</si>
  <si>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</si>
  <si>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</si>
  <si>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</si>
  <si>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</si>
  <si>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</si>
  <si>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</si>
  <si>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</si>
  <si>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</si>
  <si>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</si>
  <si>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</si>
  <si>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</si>
  <si>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</si>
  <si>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</si>
  <si>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</si>
  <si>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</si>
  <si>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</si>
  <si>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</si>
  <si>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</si>
  <si>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</si>
  <si>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</si>
  <si>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</si>
  <si>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</si>
  <si>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</si>
  <si>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</si>
  <si>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</si>
  <si>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</si>
  <si>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</si>
  <si>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</si>
  <si>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</si>
  <si>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</si>
  <si>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</si>
  <si>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</si>
  <si>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</si>
  <si>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</si>
  <si>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</si>
  <si>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</si>
  <si>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</si>
  <si>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</si>
  <si>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</si>
  <si>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</si>
  <si>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</si>
  <si>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</si>
  <si>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</si>
  <si>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</si>
  <si>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</si>
  <si>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</si>
  <si>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</si>
  <si>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</si>
  <si>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</si>
  <si>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</si>
  <si>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</si>
  <si>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</si>
  <si>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</si>
  <si>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</si>
  <si>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</si>
  <si>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</si>
  <si>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</si>
  <si>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</si>
  <si>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</si>
  <si>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</si>
  <si>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</si>
  <si>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</si>
  <si>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</si>
  <si>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</si>
  <si>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</si>
  <si>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</si>
  <si>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</si>
  <si>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</si>
  <si>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</si>
  <si>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</si>
  <si>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</si>
  <si>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</si>
  <si>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</si>
  <si>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</si>
  <si>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</si>
  <si>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</si>
  <si>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</si>
  <si>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</si>
  <si>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</si>
  <si>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</si>
  <si>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</si>
  <si>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</si>
  <si>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</si>
  <si>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</si>
  <si>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</si>
  <si>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</si>
  <si>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</si>
  <si>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</si>
  <si>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</si>
  <si>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</si>
  <si>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</si>
  <si>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</si>
  <si>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</si>
  <si>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</si>
  <si>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</si>
  <si>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</si>
  <si>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</si>
  <si>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</si>
  <si>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</si>
  <si>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</si>
  <si>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</si>
  <si>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</si>
  <si>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</si>
  <si>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</si>
  <si>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</si>
  <si>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</si>
  <si>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</si>
  <si>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</si>
  <si>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</si>
  <si>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</si>
  <si>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</si>
  <si>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</si>
  <si>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</si>
  <si>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</si>
  <si>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</si>
  <si>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</si>
  <si>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</si>
  <si>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</si>
  <si>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</si>
  <si>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</si>
  <si>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</si>
  <si>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</si>
  <si>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</si>
  <si>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</si>
  <si>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</si>
  <si>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</si>
  <si>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</si>
  <si>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</si>
  <si>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</si>
  <si>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</si>
  <si>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</si>
  <si>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</si>
  <si>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</si>
  <si>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</si>
  <si>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</si>
  <si>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</si>
  <si>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</si>
  <si>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</si>
  <si>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</si>
  <si>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</si>
  <si>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</si>
  <si>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</si>
  <si>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</si>
  <si>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</si>
  <si>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</si>
  <si>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</si>
  <si>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</si>
  <si>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</si>
  <si>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</si>
  <si>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</si>
  <si>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</si>
  <si>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</si>
  <si>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</si>
  <si>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</si>
  <si>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</si>
  <si>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</si>
  <si>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</si>
  <si>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</si>
  <si>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</si>
  <si>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</si>
  <si>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</si>
  <si>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</si>
  <si>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</si>
  <si>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</si>
  <si>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</si>
  <si>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</si>
  <si>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</si>
  <si>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</si>
  <si>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</si>
  <si>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</si>
  <si>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</si>
  <si>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</si>
  <si>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</si>
  <si>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</si>
  <si>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</si>
  <si>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</si>
  <si>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</si>
  <si>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</si>
  <si>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</si>
  <si>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</si>
  <si>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</si>
  <si>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</si>
  <si>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</si>
  <si>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</si>
  <si>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</si>
  <si>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</si>
  <si>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</si>
  <si>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</si>
  <si>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</si>
  <si>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</si>
  <si>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</si>
  <si>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</si>
  <si>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</si>
  <si>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</si>
  <si>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</si>
  <si>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</si>
  <si>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</si>
  <si>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</si>
  <si>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</si>
  <si>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</si>
  <si>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</si>
  <si>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</si>
  <si>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</si>
  <si>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</si>
  <si>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</si>
  <si>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</si>
  <si>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</si>
  <si>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</si>
  <si>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</si>
  <si>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</si>
  <si>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</si>
  <si>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</si>
  <si>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</si>
  <si>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</si>
  <si>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</si>
  <si>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</si>
  <si>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</si>
  <si>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</si>
  <si>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</si>
  <si>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</si>
  <si>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</si>
  <si>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</si>
  <si>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</si>
  <si>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</si>
  <si>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</si>
  <si>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</si>
  <si>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</si>
  <si>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</si>
  <si>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</si>
  <si>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</si>
  <si>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</si>
  <si>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</si>
  <si>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</si>
  <si>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</si>
  <si>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</si>
  <si>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</si>
  <si>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</si>
  <si>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</si>
  <si>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</si>
  <si>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</si>
  <si>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</si>
  <si>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</si>
  <si>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</si>
  <si>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</si>
  <si>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</si>
  <si>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</si>
  <si>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</si>
  <si>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</si>
  <si>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</si>
  <si>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</si>
  <si>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</si>
  <si>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</si>
  <si>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</si>
  <si>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</si>
  <si>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</si>
  <si>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</si>
  <si>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</si>
  <si>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</si>
  <si>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</si>
  <si>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</si>
  <si>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</si>
  <si>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</si>
  <si>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</si>
  <si>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</si>
  <si>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</si>
  <si>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</si>
  <si>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</si>
  <si>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</si>
  <si>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</si>
  <si>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</si>
  <si>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</si>
  <si>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</si>
  <si>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</si>
  <si>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</si>
  <si>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</si>
  <si>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</si>
  <si>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</si>
  <si>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</si>
  <si>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</si>
  <si>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</si>
  <si>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</si>
  <si>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</si>
  <si>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</si>
  <si>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</si>
  <si>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</si>
  <si>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</si>
  <si>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</si>
  <si>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</si>
  <si>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</si>
  <si>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</si>
  <si>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</si>
  <si>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</si>
  <si>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</si>
  <si>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</si>
  <si>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</si>
  <si>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</si>
  <si>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</si>
  <si>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</si>
  <si>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</si>
  <si>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</si>
  <si>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</si>
  <si>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</si>
  <si>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</si>
  <si>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</si>
  <si>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</si>
  <si>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</si>
  <si>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</si>
  <si>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</si>
  <si>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</si>
  <si>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</si>
  <si>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</si>
  <si>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</si>
  <si>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</si>
  <si>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</si>
  <si>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</si>
  <si>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</si>
  <si>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</si>
  <si>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</si>
  <si>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</si>
  <si>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</si>
  <si>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</si>
  <si>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</si>
  <si>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</si>
  <si>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</si>
  <si>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</si>
  <si>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</si>
  <si>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</si>
  <si>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</si>
  <si>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</si>
  <si>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</si>
  <si>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</si>
  <si>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</si>
  <si>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</si>
  <si>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</si>
  <si>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</si>
  <si>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</si>
  <si>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</si>
  <si>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</si>
  <si>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</si>
  <si>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</si>
  <si>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</si>
  <si>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</si>
  <si>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</si>
  <si>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</si>
  <si>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</si>
  <si>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</si>
  <si>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</si>
  <si>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</si>
  <si>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</si>
  <si>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</si>
  <si>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</si>
  <si>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</si>
  <si>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</si>
  <si>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</si>
  <si>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</si>
  <si>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</si>
  <si>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</si>
  <si>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</si>
  <si>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</si>
  <si>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</si>
  <si>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</si>
  <si>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</si>
  <si>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</si>
  <si>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</si>
  <si>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</si>
  <si>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</si>
  <si>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</si>
  <si>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</si>
  <si>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</si>
  <si>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</si>
  <si>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</si>
  <si>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</si>
  <si>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</si>
  <si>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</si>
  <si>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</si>
  <si>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</si>
  <si>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</si>
  <si>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</si>
  <si>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</si>
  <si>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</si>
  <si>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</si>
  <si>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</si>
  <si>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</si>
  <si>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</si>
  <si>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</si>
  <si>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</si>
  <si>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</si>
  <si>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</si>
  <si>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</si>
  <si>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</si>
  <si>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</si>
  <si>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</si>
  <si>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</si>
  <si>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</si>
  <si>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</si>
  <si>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</si>
  <si>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</si>
  <si>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</si>
  <si>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</si>
  <si>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</si>
  <si>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</si>
  <si>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</si>
  <si>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</si>
  <si>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</si>
  <si>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</si>
  <si>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</si>
  <si>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</si>
  <si>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</si>
  <si>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</si>
  <si>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</si>
  <si>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</si>
  <si>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</si>
  <si>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</si>
  <si>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</si>
  <si>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</si>
  <si>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</si>
  <si>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</si>
  <si>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</si>
  <si>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</si>
  <si>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</si>
  <si>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</si>
  <si>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</si>
  <si>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</si>
  <si>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</si>
  <si>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</si>
  <si>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</si>
  <si>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</si>
  <si>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</si>
  <si>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</si>
  <si>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</si>
  <si>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</si>
  <si>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</si>
  <si>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</si>
  <si>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</si>
  <si>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</si>
  <si>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</si>
  <si>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</si>
  <si>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</si>
  <si>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</si>
  <si>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</si>
  <si>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</si>
  <si>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</si>
  <si>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</si>
  <si>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</si>
  <si>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</si>
  <si>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</si>
  <si>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</si>
  <si>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</si>
  <si>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</si>
  <si>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</si>
  <si>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</si>
  <si>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</si>
  <si>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</si>
  <si>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</si>
  <si>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</si>
  <si>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</si>
  <si>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</si>
  <si>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</si>
  <si>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</si>
  <si>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</si>
  <si>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</si>
  <si>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</si>
  <si>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</si>
  <si>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</si>
  <si>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</si>
  <si>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</si>
  <si>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</si>
  <si>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</si>
  <si>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</si>
  <si>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</si>
  <si>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</si>
  <si>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</si>
  <si>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</si>
  <si>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</si>
  <si>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</si>
  <si>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</si>
  <si>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</si>
  <si>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</si>
  <si>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</si>
  <si>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</si>
  <si>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</si>
  <si>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</si>
  <si>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</si>
  <si>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</si>
  <si>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</si>
  <si>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</si>
  <si>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</si>
  <si>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</si>
  <si>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</si>
  <si>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</si>
  <si>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</si>
  <si>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</si>
  <si>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</si>
  <si>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</si>
  <si>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</si>
  <si>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</si>
  <si>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</si>
  <si>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</si>
  <si>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</si>
  <si>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</si>
  <si>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</si>
  <si>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</si>
  <si>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</si>
  <si>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</si>
  <si>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</si>
  <si>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</si>
  <si>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</si>
  <si>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</si>
  <si>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</si>
  <si>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</si>
  <si>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</si>
  <si>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</si>
  <si>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</si>
  <si>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</si>
  <si>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</si>
  <si>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</si>
  <si>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</si>
  <si>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</si>
  <si>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</si>
  <si>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</si>
  <si>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</si>
  <si>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</si>
  <si>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</si>
  <si>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</si>
  <si>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</si>
  <si>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</si>
  <si>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</si>
  <si>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</si>
  <si>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</si>
  <si>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</si>
  <si>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</si>
  <si>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</si>
  <si>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</si>
  <si>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</si>
  <si>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</si>
  <si>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</si>
  <si>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</si>
  <si>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</si>
  <si>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</si>
  <si>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</si>
  <si>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</si>
  <si>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</si>
  <si>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</si>
  <si>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</si>
  <si>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</si>
  <si>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</si>
  <si>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</si>
  <si>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</si>
  <si>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</si>
  <si>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</si>
  <si>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</si>
  <si>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</si>
  <si>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</si>
  <si>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</si>
  <si>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</si>
  <si>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</si>
  <si>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</si>
  <si>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</si>
  <si>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</si>
  <si>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</si>
  <si>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</si>
  <si>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</si>
  <si>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</si>
  <si>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</si>
  <si>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</si>
  <si>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</si>
  <si>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</si>
  <si>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</si>
  <si>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</si>
  <si>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</si>
  <si>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</si>
  <si>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</si>
  <si>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</si>
  <si>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</si>
  <si>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</si>
  <si>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</si>
  <si>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</si>
  <si>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</si>
  <si>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</si>
  <si>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</si>
  <si>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</si>
  <si>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</si>
  <si>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</si>
  <si>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</si>
  <si>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</si>
  <si>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</si>
  <si>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</si>
  <si>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</si>
  <si>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</si>
  <si>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</si>
  <si>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</si>
  <si>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</si>
  <si>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</si>
  <si>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</si>
  <si>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</si>
  <si>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</si>
  <si>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</si>
  <si>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</si>
  <si>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</si>
  <si>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</si>
  <si>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</si>
  <si>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</si>
  <si>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</si>
  <si>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</si>
  <si>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</si>
  <si>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</si>
  <si>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</si>
  <si>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</si>
  <si>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</si>
  <si>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</si>
  <si>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</si>
  <si>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</si>
  <si>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</si>
  <si>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</si>
  <si>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</si>
  <si>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</si>
  <si>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</si>
  <si>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</si>
  <si>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</si>
  <si>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</si>
  <si>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</si>
  <si>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</si>
  <si>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</si>
  <si>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</si>
  <si>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</si>
  <si>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</si>
  <si>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</si>
  <si>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</si>
  <si>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</si>
  <si>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</si>
  <si>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</si>
  <si>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</si>
  <si>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</si>
  <si>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</si>
  <si>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</si>
  <si>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</si>
  <si>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</si>
  <si>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</si>
  <si>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</si>
  <si>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</si>
  <si>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</si>
  <si>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</si>
  <si>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</si>
  <si>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</si>
  <si>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</si>
  <si>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</si>
  <si>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</si>
  <si>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</si>
  <si>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</si>
  <si>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</si>
  <si>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</si>
  <si>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</si>
  <si>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</si>
  <si>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</si>
  <si>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</si>
  <si>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</si>
  <si>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</si>
  <si>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</si>
  <si>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</si>
  <si>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</si>
  <si>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</si>
  <si>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</si>
  <si>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</si>
  <si>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</si>
  <si>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</si>
  <si>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</si>
  <si>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</si>
  <si>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</si>
  <si>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</si>
  <si>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</si>
  <si>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</si>
  <si>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</si>
  <si>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</si>
  <si>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</si>
  <si>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</si>
  <si>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</si>
  <si>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</si>
  <si>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</si>
  <si>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</si>
  <si>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</si>
  <si>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</si>
  <si>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</si>
  <si>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</si>
  <si>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</si>
  <si>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</si>
  <si>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</si>
  <si>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</si>
  <si>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</si>
  <si>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</si>
  <si>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</si>
  <si>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</si>
  <si>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</si>
  <si>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</si>
  <si>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</si>
  <si>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</si>
  <si>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</si>
  <si>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</si>
  <si>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</si>
  <si>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</si>
  <si>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</si>
  <si>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</si>
  <si>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</si>
  <si>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</si>
  <si>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</si>
  <si>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</si>
  <si>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</si>
  <si>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</si>
  <si>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</si>
  <si>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</si>
  <si>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</si>
  <si>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</si>
  <si>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</si>
  <si>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</si>
  <si>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</si>
  <si>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</si>
  <si>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</si>
  <si>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</si>
  <si>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</si>
  <si>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</si>
  <si>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</si>
  <si>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</si>
  <si>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</si>
  <si>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</si>
  <si>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</si>
  <si>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</si>
  <si>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</si>
  <si>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</si>
  <si>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</si>
  <si>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</si>
  <si>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</si>
  <si>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</si>
  <si>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</si>
  <si>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</si>
  <si>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</si>
  <si>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</si>
  <si>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</si>
  <si>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</si>
  <si>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</si>
  <si>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</si>
  <si>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</si>
  <si>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</si>
  <si>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</si>
  <si>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</si>
  <si>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</si>
  <si>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</si>
  <si>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</si>
  <si>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</si>
  <si>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</si>
  <si>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</si>
  <si>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</si>
  <si>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</si>
  <si>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</si>
  <si>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</si>
  <si>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</si>
  <si>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</si>
  <si>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</si>
  <si>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</si>
  <si>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</si>
  <si>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</si>
  <si>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</si>
  <si>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</si>
  <si>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</si>
  <si>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</si>
  <si>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</si>
  <si>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</si>
  <si>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</si>
  <si>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</si>
  <si>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</si>
  <si>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</si>
  <si>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</si>
  <si>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</si>
  <si>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</si>
  <si>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</si>
  <si>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</si>
  <si>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</si>
  <si>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</si>
  <si>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</si>
  <si>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</si>
  <si>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</si>
  <si>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</si>
  <si>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</si>
  <si>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</si>
  <si>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</si>
  <si>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</si>
  <si>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</si>
  <si>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</si>
  <si>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</si>
  <si>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</si>
  <si>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</si>
  <si>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</si>
  <si>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</si>
  <si>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</si>
  <si>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</si>
  <si>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</si>
  <si>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</si>
  <si>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</si>
  <si>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</si>
  <si>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</si>
  <si>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</si>
  <si>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</si>
  <si>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</si>
  <si>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</si>
  <si>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</si>
  <si>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</si>
  <si>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</si>
  <si>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</si>
  <si>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</si>
  <si>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</si>
  <si>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</si>
  <si>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</si>
  <si>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</si>
  <si>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</si>
  <si>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</si>
  <si>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</si>
  <si>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</si>
  <si>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</si>
  <si>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</si>
  <si>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</si>
  <si>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</si>
  <si>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</si>
  <si>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</si>
  <si>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</si>
  <si>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</si>
  <si>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</si>
  <si>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</si>
  <si>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</si>
  <si>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</si>
  <si>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</si>
  <si>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</si>
  <si>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</si>
  <si>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</si>
  <si>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</si>
  <si>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</si>
  <si>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</si>
  <si>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</si>
  <si>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</si>
  <si>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</si>
  <si>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</si>
  <si>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</si>
  <si>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</si>
  <si>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</si>
  <si>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</si>
  <si>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</si>
  <si>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</si>
  <si>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</si>
  <si>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</si>
  <si>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</si>
  <si>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</si>
  <si>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</si>
  <si>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</si>
  <si>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</si>
  <si>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</si>
  <si>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</si>
  <si>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</si>
  <si>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</si>
  <si>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</si>
  <si>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</si>
  <si>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</si>
  <si>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</si>
  <si>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</si>
  <si>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</si>
  <si>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</si>
  <si>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</si>
  <si>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</si>
  <si>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</si>
  <si>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</si>
  <si>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</si>
  <si>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</si>
  <si>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</si>
  <si>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</si>
  <si>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</si>
  <si>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</si>
  <si>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</si>
  <si>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</si>
  <si>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</si>
  <si>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</si>
  <si>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</si>
  <si>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</si>
  <si>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</si>
  <si>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</si>
  <si>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</si>
  <si>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</si>
  <si>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</si>
  <si>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</si>
  <si>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</si>
  <si>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</si>
  <si>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</si>
  <si>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</si>
  <si>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</si>
  <si>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</si>
  <si>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</si>
  <si>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</si>
  <si>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</si>
  <si>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</si>
  <si>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</si>
  <si>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</si>
  <si>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</si>
  <si>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</si>
  <si>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</si>
  <si>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</si>
  <si>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</si>
  <si>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</si>
  <si>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</si>
  <si>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</si>
  <si>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</si>
  <si>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</si>
  <si>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</si>
  <si>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</si>
  <si>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</si>
  <si>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</si>
  <si>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</si>
  <si>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</si>
  <si>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</si>
  <si>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</si>
  <si>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</si>
  <si>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</si>
  <si>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</si>
  <si>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</si>
  <si>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</si>
  <si>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</si>
  <si>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</si>
  <si>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</si>
  <si>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</si>
  <si>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</si>
  <si>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</si>
  <si>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</si>
  <si>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</si>
  <si>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</si>
  <si>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</si>
  <si>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</si>
  <si>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</si>
  <si>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</si>
  <si>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</si>
  <si>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</si>
  <si>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</si>
  <si>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</si>
  <si>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</si>
  <si>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</si>
  <si>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</si>
  <si>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</si>
  <si>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</si>
  <si>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</si>
  <si>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</si>
  <si>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</si>
  <si>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</si>
  <si>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</si>
  <si>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</si>
  <si>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</si>
  <si>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</si>
  <si>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</si>
  <si>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</si>
  <si>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</si>
  <si>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</si>
  <si>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</si>
  <si>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</si>
  <si>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</si>
  <si>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</si>
  <si>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</si>
  <si>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</si>
  <si>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</si>
  <si>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</si>
  <si>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</si>
  <si>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</si>
  <si>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</si>
  <si>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</si>
  <si>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</si>
  <si>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</si>
  <si>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</si>
  <si>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</si>
  <si>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</si>
  <si>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</si>
  <si>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</si>
  <si>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</si>
  <si>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</si>
  <si>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</si>
  <si>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</si>
  <si>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</si>
  <si>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</si>
  <si>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</si>
  <si>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</si>
  <si>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</si>
  <si>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</si>
  <si>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</si>
  <si>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</si>
  <si>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</si>
  <si>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</si>
  <si>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</si>
  <si>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</si>
  <si>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</si>
  <si>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</si>
  <si>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</si>
  <si>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</si>
  <si>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</si>
  <si>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</si>
  <si>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</si>
  <si>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</si>
  <si>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</si>
  <si>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</si>
  <si>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</si>
  <si>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</si>
  <si>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</si>
  <si>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</si>
  <si>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</si>
  <si>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</si>
  <si>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</si>
  <si>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</si>
  <si>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</si>
  <si>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</si>
  <si>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</si>
  <si>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</si>
  <si>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</si>
  <si>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</si>
  <si>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</si>
  <si>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</si>
  <si>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</si>
  <si>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</si>
  <si>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</si>
  <si>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</si>
  <si>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</si>
  <si>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</si>
  <si>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</si>
  <si>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</si>
  <si>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</si>
  <si>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</si>
  <si>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</si>
  <si>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</si>
  <si>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</si>
  <si>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</si>
  <si>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</si>
  <si>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</si>
  <si>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</si>
  <si>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</si>
  <si>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</si>
  <si>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</si>
  <si>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</si>
  <si>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</si>
  <si>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</si>
  <si>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</si>
  <si>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</si>
  <si>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</si>
  <si>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</si>
  <si>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</si>
  <si>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</si>
  <si>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</si>
  <si>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</si>
  <si>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</si>
  <si>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</si>
  <si>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</si>
  <si>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</si>
  <si>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</si>
  <si>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</si>
  <si>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</si>
  <si>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</si>
  <si>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</si>
  <si>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</si>
  <si>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</si>
  <si>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</si>
  <si>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</si>
  <si>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</si>
  <si>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</si>
  <si>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</si>
  <si>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</si>
  <si>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</si>
  <si>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</si>
  <si>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</si>
  <si>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</si>
  <si>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</si>
  <si>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</si>
  <si>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</si>
  <si>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</si>
  <si>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</si>
  <si>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</si>
  <si>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</si>
  <si>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</si>
  <si>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</si>
  <si>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</si>
  <si>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</si>
  <si>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</si>
  <si>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</si>
  <si>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</si>
  <si>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</si>
  <si>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</si>
  <si>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</si>
  <si>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</si>
  <si>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</si>
  <si>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</si>
  <si>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</si>
  <si>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</si>
  <si>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</si>
  <si>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</si>
  <si>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</si>
  <si>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</si>
  <si>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</si>
  <si>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</si>
  <si>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</si>
  <si>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</si>
  <si>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</si>
  <si>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</si>
  <si>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</si>
  <si>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</si>
  <si>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</si>
  <si>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</si>
  <si>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</si>
  <si>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</si>
  <si>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</si>
  <si>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</si>
  <si>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</si>
  <si>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</si>
  <si>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</si>
  <si>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</si>
  <si>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</si>
  <si>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</si>
  <si>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</si>
  <si>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</si>
  <si>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</si>
  <si>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</si>
  <si>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</si>
  <si>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</si>
  <si>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</si>
  <si>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</si>
  <si>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</si>
  <si>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</si>
  <si>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</si>
  <si>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</si>
  <si>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</si>
  <si>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</si>
  <si>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</si>
  <si>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</si>
  <si>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</si>
  <si>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</si>
  <si>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</si>
  <si>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</si>
  <si>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</si>
  <si>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</si>
  <si>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</si>
  <si>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</si>
  <si>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</si>
  <si>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</si>
  <si>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</si>
  <si>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</si>
  <si>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</si>
  <si>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</si>
  <si>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</si>
  <si>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</si>
  <si>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</si>
  <si>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</si>
  <si>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</si>
  <si>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</si>
  <si>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</si>
  <si>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</si>
  <si>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</si>
  <si>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</si>
  <si>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</si>
  <si>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</si>
  <si>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</si>
  <si>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</si>
  <si>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</si>
  <si>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</si>
  <si>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</si>
  <si>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</si>
  <si>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</si>
  <si>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</si>
  <si>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</si>
  <si>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</si>
  <si>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</si>
  <si>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</si>
  <si>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</si>
  <si>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</si>
  <si>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</si>
  <si>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</si>
  <si>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</si>
  <si>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</si>
  <si>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</si>
  <si>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</si>
  <si>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</si>
  <si>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</si>
  <si>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</si>
  <si>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</si>
  <si>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</si>
  <si>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</si>
  <si>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</si>
  <si>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</si>
  <si>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</si>
  <si>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</si>
  <si>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</si>
  <si>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</si>
  <si>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</si>
  <si>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</si>
  <si>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</si>
  <si>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</si>
  <si>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</si>
  <si>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</si>
  <si>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</si>
  <si>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</si>
  <si>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</si>
  <si>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</si>
  <si>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</si>
  <si>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</si>
  <si>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</si>
  <si>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</si>
  <si>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</si>
  <si>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</si>
  <si>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</si>
  <si>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</si>
  <si>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</si>
  <si>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</si>
  <si>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</si>
  <si>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</si>
  <si>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</si>
  <si>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</si>
  <si>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</si>
  <si>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</si>
  <si>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</si>
  <si>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</si>
  <si>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</si>
  <si>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</si>
  <si>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</si>
  <si>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</si>
  <si>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</si>
  <si>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</si>
  <si>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</si>
  <si>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</si>
  <si>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</si>
  <si>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</si>
  <si>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</si>
  <si>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</si>
  <si>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</si>
  <si>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</si>
  <si>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</si>
  <si>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</si>
  <si>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</si>
  <si>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</si>
  <si>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</si>
  <si>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</si>
  <si>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</si>
  <si>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</si>
  <si>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</si>
  <si>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</si>
  <si>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</si>
  <si>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</si>
  <si>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</si>
  <si>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</si>
  <si>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</si>
  <si>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</si>
  <si>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</si>
  <si>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</si>
  <si>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</si>
  <si>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</si>
  <si>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</si>
  <si>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</si>
  <si>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</si>
  <si>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</si>
  <si>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</si>
  <si>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</si>
  <si>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</si>
  <si>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</si>
  <si>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</si>
  <si>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</si>
  <si>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</si>
  <si>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</si>
  <si>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</si>
  <si>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</si>
  <si>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</si>
  <si>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</si>
  <si>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</si>
  <si>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</si>
  <si>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</si>
  <si>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</si>
  <si>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</si>
  <si>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</si>
  <si>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</si>
  <si>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</si>
  <si>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</si>
  <si>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</si>
  <si>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</si>
  <si>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</si>
  <si>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</si>
  <si>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</si>
  <si>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</si>
  <si>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</si>
  <si>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</si>
  <si>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</si>
  <si>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</si>
  <si>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</si>
  <si>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</si>
  <si>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</si>
  <si>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</si>
  <si>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</si>
  <si>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</si>
  <si>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</si>
  <si>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</si>
  <si>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</si>
  <si>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</si>
  <si>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</si>
  <si>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</si>
  <si>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</si>
  <si>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</si>
  <si>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</si>
  <si>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</si>
  <si>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</si>
  <si>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</si>
  <si>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</si>
  <si>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</si>
  <si>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</si>
  <si>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</si>
  <si>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</si>
  <si>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</si>
  <si>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</si>
  <si>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</si>
  <si>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</si>
  <si>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</si>
  <si>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</si>
  <si>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</si>
  <si>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</si>
  <si>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</si>
  <si>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</si>
  <si>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</si>
  <si>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</si>
  <si>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</si>
  <si>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</si>
  <si>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</si>
  <si>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</si>
  <si>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</si>
  <si>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</si>
  <si>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</si>
  <si>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</si>
  <si>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</si>
  <si>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</si>
  <si>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</si>
  <si>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</si>
  <si>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</si>
  <si>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</si>
  <si>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</si>
  <si>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</si>
  <si>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</si>
  <si>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</si>
  <si>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</si>
  <si>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</si>
  <si>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</si>
  <si>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</si>
  <si>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</si>
  <si>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</si>
  <si>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</si>
  <si>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</si>
  <si>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</si>
  <si>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</si>
  <si>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</si>
  <si>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</si>
  <si>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</si>
  <si>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</si>
  <si>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</si>
  <si>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</si>
  <si>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</si>
  <si>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</si>
  <si>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</si>
  <si>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</si>
  <si>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</si>
  <si>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</si>
  <si>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</si>
  <si>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</si>
  <si>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</si>
  <si>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</si>
  <si>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</si>
  <si>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</si>
  <si>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</si>
  <si>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</si>
  <si>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</si>
  <si>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</si>
  <si>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</si>
  <si>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</si>
  <si>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</si>
  <si>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</si>
  <si>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</si>
  <si>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</si>
  <si>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</si>
  <si>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</si>
  <si>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</si>
  <si>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</si>
  <si>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</si>
  <si>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</si>
  <si>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</si>
  <si>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</si>
  <si>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</si>
  <si>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</si>
  <si>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</si>
  <si>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</si>
  <si>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</si>
  <si>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</si>
  <si>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</si>
  <si>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</si>
  <si>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</si>
  <si>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</si>
  <si>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</si>
  <si>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</si>
  <si>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</si>
  <si>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</si>
  <si>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</si>
  <si>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</si>
  <si>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</si>
  <si>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</si>
  <si>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</si>
  <si>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</si>
  <si>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</si>
  <si>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</si>
  <si>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</si>
  <si>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</si>
  <si>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</si>
  <si>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</si>
  <si>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</si>
  <si>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</si>
  <si>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</si>
  <si>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</si>
  <si>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</si>
  <si>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</si>
  <si>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</si>
  <si>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</si>
  <si>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</si>
  <si>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</si>
  <si>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</si>
  <si>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</si>
  <si>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</si>
  <si>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</si>
  <si>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</si>
  <si>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</si>
  <si>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</si>
  <si>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</si>
  <si>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</si>
  <si>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</si>
  <si>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</si>
  <si>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</si>
  <si>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</si>
  <si>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</si>
  <si>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</si>
  <si>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</si>
  <si>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</si>
  <si>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</si>
  <si>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</si>
  <si>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</si>
  <si>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</si>
  <si>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</si>
  <si>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</si>
  <si>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</si>
  <si>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</si>
  <si>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</si>
  <si>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</si>
  <si>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</si>
  <si>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</si>
  <si>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</si>
  <si>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</si>
  <si>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</si>
  <si>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</si>
  <si>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</si>
  <si>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</si>
  <si>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</si>
  <si>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</si>
  <si>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</si>
  <si>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</si>
  <si>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</si>
  <si>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</si>
  <si>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</si>
  <si>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</si>
  <si>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</si>
  <si>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</si>
  <si>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</si>
  <si>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</si>
  <si>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</si>
  <si>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</si>
  <si>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</si>
  <si>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</si>
  <si>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</si>
  <si>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</si>
  <si>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</si>
  <si>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</si>
  <si>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</si>
  <si>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</si>
  <si>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</si>
  <si>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</si>
  <si>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</si>
  <si>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</si>
  <si>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</si>
  <si>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</si>
  <si>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</si>
  <si>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</si>
  <si>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</si>
  <si>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</si>
  <si>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</si>
  <si>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</si>
  <si>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</si>
  <si>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</si>
  <si>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</si>
  <si>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</si>
  <si>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</si>
  <si>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</si>
  <si>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</si>
  <si>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</si>
  <si>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</si>
  <si>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</si>
  <si>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</si>
  <si>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</si>
  <si>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</si>
  <si>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</si>
  <si>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</si>
  <si>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</si>
  <si>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</si>
  <si>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</si>
  <si>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</si>
  <si>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</si>
  <si>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</si>
  <si>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</si>
  <si>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</si>
  <si>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</si>
  <si>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</si>
  <si>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</si>
  <si>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</si>
  <si>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</si>
  <si>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</si>
  <si>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</si>
  <si>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</si>
  <si>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</si>
  <si>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</si>
  <si>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</si>
  <si>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</si>
  <si>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</si>
  <si>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</si>
  <si>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</si>
  <si>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</si>
  <si>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</si>
  <si>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</si>
  <si>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</si>
  <si>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</si>
  <si>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</si>
  <si>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</si>
  <si>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</si>
  <si>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</si>
  <si>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</si>
  <si>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</si>
  <si>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</si>
  <si>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</si>
  <si>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</si>
  <si>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</si>
  <si>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</si>
  <si>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</si>
  <si>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</si>
  <si>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</si>
  <si>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</si>
  <si>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</si>
  <si>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</si>
  <si>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</si>
  <si>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</si>
  <si>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</si>
  <si>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</si>
  <si>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</si>
  <si>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</si>
  <si>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</si>
  <si>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</si>
  <si>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</si>
  <si>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</si>
  <si>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</si>
  <si>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</si>
  <si>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</si>
  <si>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</si>
  <si>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</si>
  <si>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</si>
  <si>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</si>
  <si>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</si>
  <si>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</si>
  <si>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</si>
  <si>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</si>
  <si>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</si>
  <si>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</si>
  <si>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</si>
  <si>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</si>
  <si>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</si>
  <si>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</si>
  <si>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</si>
  <si>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</si>
  <si>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</si>
  <si>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</si>
  <si>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</si>
  <si>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</si>
  <si>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</si>
  <si>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</si>
  <si>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</si>
  <si>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</si>
  <si>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</si>
  <si>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</si>
  <si>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</si>
  <si>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</si>
  <si>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</si>
  <si>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</si>
  <si>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</si>
  <si>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</si>
  <si>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</si>
  <si>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</si>
  <si>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</si>
  <si>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</si>
  <si>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</si>
  <si>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</si>
  <si>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</si>
  <si>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</si>
  <si>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</si>
  <si>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</si>
  <si>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</si>
  <si>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</si>
  <si>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</si>
  <si>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</si>
  <si>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</si>
  <si>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</si>
  <si>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</si>
  <si>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</si>
  <si>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</si>
  <si>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</si>
  <si>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</si>
  <si>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</si>
  <si>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</si>
  <si>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</si>
  <si>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</si>
  <si>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</si>
  <si>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</si>
  <si>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</si>
  <si>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</si>
  <si>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</si>
  <si>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</si>
  <si>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</si>
  <si>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</si>
  <si>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</si>
  <si>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</si>
  <si>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</si>
  <si>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</si>
  <si>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</si>
  <si>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</si>
  <si>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</si>
  <si>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</si>
  <si>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</si>
  <si>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</si>
  <si>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</si>
  <si>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</si>
  <si>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</si>
  <si>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</si>
  <si>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</si>
  <si>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</si>
  <si>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</si>
  <si>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</si>
  <si>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</si>
  <si>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</si>
  <si>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</si>
  <si>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</si>
  <si>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</si>
  <si>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</si>
  <si>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</si>
  <si>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</si>
  <si>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</si>
  <si>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</si>
  <si>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</si>
  <si>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</si>
  <si>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</si>
  <si>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</si>
  <si>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</si>
  <si>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</si>
  <si>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</si>
  <si>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</si>
  <si>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</si>
  <si>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</si>
  <si>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</si>
  <si>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</si>
  <si>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</si>
  <si>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</si>
  <si>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</si>
  <si>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</si>
  <si>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</si>
  <si>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</si>
  <si>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</si>
  <si>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</si>
  <si>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</si>
  <si>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</si>
  <si>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</si>
  <si>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</si>
  <si>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</si>
  <si>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</si>
  <si>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</si>
  <si>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</si>
  <si>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</si>
  <si>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</si>
  <si>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</si>
  <si>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</si>
  <si>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</si>
  <si>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</si>
  <si>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</si>
  <si>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</si>
  <si>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</si>
  <si>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</si>
  <si>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</si>
  <si>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</si>
  <si>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</si>
  <si>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</si>
  <si>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</si>
  <si>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</si>
  <si>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</si>
  <si>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</si>
  <si>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</si>
  <si>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</si>
  <si>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</si>
  <si>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</si>
  <si>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</si>
  <si>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</si>
  <si>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</si>
  <si>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</si>
  <si>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</si>
  <si>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</si>
  <si>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</si>
  <si>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</si>
  <si>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</si>
  <si>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</si>
  <si>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</si>
  <si>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</si>
  <si>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</si>
  <si>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</si>
  <si>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</si>
  <si>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</si>
  <si>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</si>
  <si>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</si>
  <si>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</si>
  <si>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</si>
  <si>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</si>
  <si>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</si>
  <si>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</si>
  <si>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</si>
  <si>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</si>
  <si>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</si>
  <si>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</si>
  <si>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</si>
  <si>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</si>
  <si>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</si>
  <si>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</si>
  <si>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</si>
  <si>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</si>
  <si>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</si>
  <si>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</si>
  <si>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</si>
  <si>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</si>
  <si>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</si>
  <si>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</si>
  <si>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</si>
  <si>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</si>
  <si>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</si>
  <si>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</si>
  <si>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</si>
  <si>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</si>
  <si>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</si>
  <si>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</si>
  <si>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</si>
  <si>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</si>
  <si>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</si>
  <si>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</si>
  <si>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</si>
  <si>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</si>
  <si>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</si>
  <si>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</si>
  <si>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</si>
  <si>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</si>
  <si>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</si>
  <si>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</si>
  <si>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</si>
  <si>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</si>
  <si>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</si>
  <si>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</si>
  <si>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</si>
  <si>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</si>
  <si>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</si>
  <si>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</si>
  <si>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</si>
  <si>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</si>
  <si>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</si>
  <si>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</si>
  <si>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</si>
  <si>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</si>
  <si>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</si>
  <si>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</si>
  <si>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</si>
  <si>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</si>
  <si>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</si>
  <si>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</si>
  <si>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</si>
  <si>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</si>
  <si>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</si>
  <si>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</si>
  <si>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</si>
  <si>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</si>
  <si>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</si>
  <si>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</si>
  <si>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</si>
  <si>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</si>
  <si>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</si>
  <si>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</si>
  <si>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</si>
  <si>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</si>
  <si>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</si>
  <si>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</si>
  <si>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</si>
  <si>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</si>
  <si>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</si>
  <si>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</si>
  <si>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</si>
  <si>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</si>
  <si>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</si>
  <si>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</si>
  <si>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</si>
  <si>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</si>
  <si>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</si>
  <si>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</si>
  <si>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</si>
  <si>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</si>
  <si>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</si>
  <si>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</si>
  <si>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</si>
  <si>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</si>
  <si>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</si>
  <si>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</si>
  <si>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</si>
  <si>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</si>
  <si>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</si>
  <si>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</si>
  <si>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</si>
  <si>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</si>
  <si>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</si>
  <si>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</si>
  <si>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</si>
  <si>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</si>
  <si>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</si>
  <si>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</si>
  <si>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</si>
  <si>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</si>
  <si>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</si>
  <si>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</si>
  <si>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</si>
  <si>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</si>
  <si>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</si>
  <si>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</si>
  <si>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</si>
  <si>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</si>
  <si>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</si>
  <si>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</si>
  <si>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</si>
  <si>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</si>
  <si>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</si>
  <si>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</si>
  <si>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</si>
  <si>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</si>
  <si>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</si>
  <si>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</si>
  <si>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</si>
  <si>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</si>
  <si>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</si>
  <si>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</si>
  <si>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</si>
  <si>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</si>
  <si>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</si>
  <si>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</si>
  <si>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</si>
  <si>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</si>
  <si>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</si>
  <si>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</si>
  <si>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</si>
  <si>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</si>
  <si>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</si>
  <si>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</si>
  <si>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</si>
  <si>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</si>
  <si>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</si>
  <si>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</si>
  <si>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</si>
  <si>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</si>
  <si>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</si>
  <si>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</si>
  <si>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</si>
  <si>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</si>
  <si>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</si>
  <si>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</si>
  <si>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</si>
  <si>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</si>
  <si>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</si>
  <si>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</si>
  <si>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</si>
  <si>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</si>
  <si>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</si>
  <si>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</si>
  <si>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</si>
  <si>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</si>
  <si>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</si>
  <si>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</si>
  <si>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</si>
  <si>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</si>
  <si>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</si>
  <si>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</si>
  <si>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</si>
  <si>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</si>
  <si>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</si>
  <si>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</si>
  <si>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</si>
  <si>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</si>
  <si>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</si>
  <si>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</si>
  <si>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</si>
  <si>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</si>
  <si>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</si>
  <si>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</si>
  <si>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</si>
  <si>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</si>
  <si>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</si>
  <si>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</si>
  <si>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</si>
  <si>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</si>
  <si>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</si>
  <si>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</si>
  <si>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</si>
  <si>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</si>
  <si>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</si>
  <si>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</si>
  <si>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</si>
  <si>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</si>
  <si>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</si>
  <si>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</si>
  <si>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</si>
  <si>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</si>
  <si>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</si>
  <si>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</si>
  <si>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</si>
  <si>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</si>
  <si>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</si>
  <si>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</si>
  <si>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</si>
  <si>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</si>
  <si>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</si>
  <si>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</si>
  <si>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</si>
  <si>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</si>
  <si>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</si>
  <si>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</si>
  <si>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</si>
  <si>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</si>
  <si>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</si>
  <si>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</si>
  <si>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</si>
  <si>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</si>
  <si>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</si>
  <si>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</si>
  <si>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</si>
  <si>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</si>
  <si>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</si>
  <si>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</si>
  <si>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</si>
  <si>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</si>
  <si>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</si>
  <si>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</si>
  <si>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</si>
  <si>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</si>
  <si>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</si>
  <si>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</si>
  <si>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</si>
  <si>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</si>
  <si>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</si>
  <si>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</si>
  <si>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</si>
  <si>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</si>
  <si>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</si>
  <si>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</si>
  <si>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</si>
  <si>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</si>
  <si>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</si>
  <si>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</si>
  <si>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</si>
  <si>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</si>
  <si>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</si>
  <si>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</si>
  <si>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</si>
  <si>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</si>
  <si>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</si>
  <si>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</si>
  <si>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</si>
  <si>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</si>
  <si>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</si>
  <si>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</si>
  <si>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</si>
  <si>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</si>
  <si>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</si>
  <si>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</si>
  <si>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</si>
  <si>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</si>
  <si>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</si>
  <si>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</si>
  <si>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</si>
  <si>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</si>
  <si>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</si>
  <si>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</si>
  <si>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</si>
  <si>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</si>
  <si>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</si>
  <si>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</si>
  <si>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</si>
  <si>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</si>
  <si>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</si>
  <si>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</si>
  <si>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</si>
  <si>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</si>
  <si>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</si>
  <si>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</si>
  <si>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</si>
  <si>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</si>
  <si>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</si>
  <si>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</si>
  <si>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</si>
  <si>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</si>
  <si>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</si>
  <si>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</si>
  <si>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</si>
  <si>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</si>
  <si>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</si>
  <si>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</si>
  <si>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</si>
  <si>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</si>
  <si>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</si>
  <si>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</si>
  <si>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</si>
  <si>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</si>
  <si>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</si>
  <si>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</si>
  <si>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</si>
  <si>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</si>
  <si>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</si>
  <si>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</si>
  <si>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</si>
  <si>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</si>
  <si>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</si>
  <si>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</si>
  <si>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</si>
  <si>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</si>
  <si>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</si>
  <si>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</si>
  <si>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</si>
  <si>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</si>
  <si>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</si>
  <si>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</si>
  <si>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</si>
  <si>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</si>
  <si>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</si>
  <si>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</si>
  <si>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</si>
  <si>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</si>
  <si>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</si>
  <si>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</si>
  <si>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</si>
  <si>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</si>
  <si>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</si>
  <si>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</si>
  <si>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</si>
  <si>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</si>
  <si>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</si>
  <si>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</si>
  <si>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</si>
  <si>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</si>
  <si>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</si>
  <si>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</si>
  <si>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</si>
  <si>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</si>
  <si>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</si>
  <si>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</si>
  <si>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</si>
  <si>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</si>
  <si>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</si>
  <si>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</si>
  <si>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</si>
  <si>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</si>
  <si>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</si>
  <si>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</si>
  <si>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</si>
  <si>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</si>
  <si>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</si>
  <si>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</si>
  <si>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</si>
  <si>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</si>
  <si>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</si>
  <si>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</si>
  <si>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</si>
  <si>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</si>
  <si>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</si>
  <si>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</si>
  <si>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</si>
  <si>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</si>
  <si>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</si>
  <si>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</si>
  <si>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</si>
  <si>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</si>
  <si>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</si>
  <si>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</si>
  <si>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</si>
  <si>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</si>
  <si>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</si>
  <si>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</si>
  <si>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</si>
  <si>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</si>
  <si>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</si>
  <si>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</si>
  <si>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</si>
  <si>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</si>
  <si>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</si>
  <si>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</si>
  <si>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</si>
  <si>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</si>
  <si>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</si>
  <si>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</si>
  <si>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</si>
  <si>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</si>
  <si>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</si>
  <si>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</si>
  <si>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</si>
  <si>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</si>
  <si>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</si>
  <si>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</si>
  <si>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</si>
  <si>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</si>
  <si>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</si>
  <si>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</si>
  <si>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</si>
  <si>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</si>
  <si>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</si>
  <si>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</si>
  <si>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</si>
  <si>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</si>
  <si>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</si>
  <si>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</si>
  <si>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</si>
  <si>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</si>
  <si>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</si>
  <si>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</si>
  <si>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</si>
  <si>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</si>
  <si>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</si>
  <si>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</si>
  <si>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</si>
  <si>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</si>
  <si>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</si>
  <si>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</si>
  <si>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</si>
  <si>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</si>
  <si>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</si>
  <si>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</si>
  <si>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</si>
  <si>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</si>
  <si>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</si>
  <si>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</si>
  <si>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</si>
  <si>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</si>
  <si>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</si>
  <si>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</si>
  <si>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</si>
  <si>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</si>
  <si>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</si>
  <si>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</si>
  <si>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</si>
  <si>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</si>
  <si>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</si>
  <si>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</si>
  <si>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</si>
  <si>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</si>
  <si>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</si>
  <si>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</si>
  <si>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</si>
  <si>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</si>
  <si>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</si>
  <si>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</si>
  <si>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</si>
  <si>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</si>
  <si>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</si>
  <si>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</si>
  <si>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</si>
  <si>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</si>
  <si>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</si>
  <si>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</si>
  <si>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</si>
  <si>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</si>
  <si>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</si>
  <si>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</si>
  <si>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</si>
  <si>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</si>
  <si>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</si>
  <si>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</si>
  <si>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</si>
  <si>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</si>
  <si>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</si>
  <si>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</si>
  <si>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</si>
  <si>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</si>
  <si>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</si>
  <si>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</si>
  <si>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</si>
  <si>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</si>
  <si>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</si>
  <si>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</si>
  <si>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</si>
  <si>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</si>
  <si>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</si>
  <si>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</si>
  <si>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</si>
  <si>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</si>
  <si>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</si>
  <si>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</si>
  <si>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</si>
  <si>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</si>
  <si>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</si>
  <si>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</si>
  <si>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</si>
  <si>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</si>
  <si>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</si>
  <si>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</si>
  <si>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</si>
  <si>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</si>
  <si>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</si>
  <si>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</si>
  <si>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</si>
  <si>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</si>
  <si>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</si>
  <si>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</si>
  <si>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</si>
  <si>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</si>
  <si>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</si>
  <si>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</si>
  <si>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</si>
  <si>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</si>
  <si>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</si>
  <si>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</si>
  <si>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</si>
  <si>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</si>
  <si>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</si>
  <si>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</si>
  <si>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</si>
  <si>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</si>
  <si>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</si>
  <si>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</si>
  <si>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</si>
  <si>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</si>
  <si>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</si>
  <si>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</si>
  <si>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</si>
  <si>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</si>
  <si>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</si>
  <si>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</si>
  <si>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</si>
  <si>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</si>
  <si>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</si>
  <si>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</si>
  <si>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</si>
  <si>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</si>
  <si>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</si>
  <si>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</si>
  <si>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</si>
  <si>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</si>
  <si>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</si>
  <si>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</si>
  <si>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</si>
  <si>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</si>
  <si>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</si>
  <si>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</si>
  <si>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</si>
  <si>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</si>
  <si>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</si>
  <si>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</si>
  <si>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</si>
  <si>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</si>
  <si>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</si>
  <si>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</si>
  <si>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</si>
  <si>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</si>
  <si>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</si>
  <si>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</si>
  <si>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</si>
  <si>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</si>
  <si>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</si>
  <si>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</si>
  <si>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</si>
  <si>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</si>
  <si>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</si>
  <si>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</si>
  <si>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</si>
  <si>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</si>
  <si>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</si>
  <si>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</si>
  <si>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</si>
  <si>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</si>
  <si>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</si>
  <si>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</si>
  <si>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</si>
  <si>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</si>
  <si>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</si>
  <si>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</si>
  <si>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</si>
  <si>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</si>
  <si>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</si>
  <si>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</si>
  <si>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</si>
  <si>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</si>
  <si>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</si>
  <si>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</si>
  <si>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</si>
  <si>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</si>
  <si>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</si>
  <si>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</si>
  <si>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</si>
  <si>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</si>
  <si>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</si>
  <si>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</si>
  <si>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</si>
  <si>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</si>
  <si>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</si>
  <si>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</si>
  <si>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</si>
  <si>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</si>
  <si>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</si>
  <si>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</si>
  <si>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</si>
  <si>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</si>
  <si>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</si>
  <si>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</si>
  <si>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</si>
  <si>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</si>
  <si>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</si>
  <si>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</si>
  <si>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</si>
  <si>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</si>
  <si>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</si>
  <si>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</si>
  <si>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</si>
  <si>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</si>
  <si>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</si>
  <si>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</si>
  <si>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</si>
  <si>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</si>
  <si>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</si>
  <si>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</si>
  <si>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</si>
  <si>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</si>
  <si>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</si>
  <si>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</si>
  <si>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</si>
  <si>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</si>
  <si>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</si>
  <si>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</si>
  <si>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</si>
  <si>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</si>
  <si>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</si>
  <si>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</si>
  <si>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</si>
  <si>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</si>
  <si>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</si>
  <si>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</si>
  <si>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</si>
  <si>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</si>
  <si>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</si>
  <si>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</si>
  <si>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</si>
  <si>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</si>
  <si>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</si>
  <si>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</si>
  <si>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</si>
  <si>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</si>
  <si>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</si>
  <si>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</si>
  <si>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</si>
  <si>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</si>
  <si>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</si>
  <si>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</si>
  <si>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</si>
  <si>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</si>
  <si>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</si>
  <si>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</si>
  <si>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</si>
  <si>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</si>
  <si>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</si>
  <si>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</si>
  <si>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</si>
  <si>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</si>
  <si>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</si>
  <si>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</si>
  <si>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</si>
  <si>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</si>
  <si>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</si>
  <si>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</si>
  <si>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</si>
  <si>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</si>
  <si>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</si>
  <si>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</si>
  <si>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</si>
  <si>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</si>
  <si>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</si>
  <si>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</si>
  <si>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</si>
  <si>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</si>
  <si>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</si>
  <si>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</si>
  <si>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</si>
  <si>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</si>
  <si>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</si>
  <si>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</si>
  <si>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</si>
  <si>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</si>
  <si>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</si>
  <si>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</si>
  <si>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</si>
  <si>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</si>
  <si>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</si>
  <si>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</si>
  <si>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</si>
  <si>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</si>
  <si>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</si>
  <si>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</si>
  <si>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</si>
  <si>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</si>
  <si>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</si>
  <si>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</si>
  <si>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</si>
  <si>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</si>
  <si>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</si>
  <si>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</si>
  <si>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</si>
  <si>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</si>
  <si>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</si>
  <si>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</si>
  <si>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</si>
  <si>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</si>
  <si>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</si>
  <si>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</si>
  <si>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</si>
  <si>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</si>
  <si>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</si>
  <si>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</si>
  <si>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</si>
  <si>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</si>
  <si>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</si>
  <si>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</si>
  <si>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</si>
  <si>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</si>
  <si>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</si>
  <si>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</si>
  <si>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</si>
  <si>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</si>
  <si>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</si>
  <si>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</si>
  <si>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</si>
  <si>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</si>
  <si>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</si>
  <si>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</si>
  <si>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</si>
  <si>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</si>
  <si>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</si>
  <si>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</si>
  <si>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</si>
  <si>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</si>
  <si>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</si>
  <si>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</si>
  <si>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</si>
  <si>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</si>
  <si>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</si>
  <si>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</si>
  <si>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</si>
  <si>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</si>
  <si>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</si>
  <si>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</si>
  <si>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</si>
  <si>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</si>
  <si>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</si>
  <si>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</si>
  <si>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</si>
  <si>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</si>
  <si>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</si>
  <si>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</si>
  <si>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</si>
  <si>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</si>
  <si>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</si>
  <si>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</si>
  <si>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</si>
  <si>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</si>
  <si>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</si>
  <si>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</si>
  <si>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</si>
  <si>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</si>
  <si>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</si>
  <si>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</si>
  <si>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</si>
  <si>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</si>
  <si>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</si>
  <si>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</si>
  <si>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</si>
  <si>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</si>
  <si>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</si>
  <si>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</si>
  <si>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</si>
  <si>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</si>
  <si>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</si>
  <si>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</si>
  <si>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</si>
  <si>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</si>
  <si>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</si>
  <si>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</si>
  <si>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</si>
  <si>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</si>
  <si>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</si>
  <si>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</si>
  <si>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</si>
  <si>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</si>
  <si>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</si>
  <si>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</si>
  <si>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</si>
  <si>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</si>
  <si>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</si>
  <si>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</si>
  <si>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</si>
  <si>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</si>
  <si>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</si>
  <si>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</si>
  <si>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</si>
  <si>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</si>
  <si>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</si>
  <si>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</si>
  <si>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</si>
  <si>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</si>
  <si>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</si>
  <si>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</si>
  <si>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</si>
  <si>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</si>
  <si>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</si>
  <si>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</si>
  <si>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</si>
  <si>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</si>
  <si>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</si>
  <si>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</si>
  <si>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</si>
  <si>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</si>
  <si>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</si>
  <si>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</si>
  <si>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</si>
  <si>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</si>
  <si>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</si>
  <si>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</si>
  <si>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</si>
  <si>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</si>
  <si>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</si>
  <si>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</si>
  <si>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</si>
  <si>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</si>
  <si>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</si>
  <si>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</si>
  <si>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</si>
  <si>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</si>
  <si>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</si>
  <si>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</si>
  <si>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</si>
  <si>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</si>
  <si>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</si>
  <si>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</si>
  <si>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</si>
  <si>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</si>
  <si>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</si>
  <si>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</si>
  <si>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</si>
  <si>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</si>
  <si>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</si>
  <si>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</si>
  <si>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</si>
  <si>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</si>
  <si>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</si>
  <si>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</si>
  <si>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</si>
  <si>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</si>
  <si>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</si>
  <si>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</si>
  <si>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</si>
  <si>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</si>
  <si>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</si>
  <si>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</si>
  <si>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</si>
  <si>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</si>
  <si>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</si>
  <si>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</si>
  <si>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</si>
  <si>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</si>
  <si>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</si>
  <si>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</si>
  <si>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</si>
  <si>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</si>
  <si>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</si>
  <si>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</si>
  <si>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</si>
  <si>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</si>
  <si>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</si>
  <si>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</si>
  <si>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</si>
  <si>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</si>
  <si>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</si>
  <si>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</si>
  <si>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</si>
  <si>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</si>
  <si>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</si>
  <si>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</si>
  <si>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</si>
  <si>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</si>
  <si>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</si>
  <si>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</si>
  <si>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</si>
  <si>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</si>
  <si>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</si>
  <si>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</si>
  <si>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</si>
  <si>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</si>
  <si>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</si>
  <si>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</si>
  <si>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</si>
  <si>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</si>
  <si>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</si>
  <si>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</si>
  <si>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</si>
  <si>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</si>
  <si>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</si>
  <si>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</si>
  <si>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</si>
  <si>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</si>
  <si>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</si>
  <si>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</si>
  <si>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</si>
  <si>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</si>
  <si>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</si>
  <si>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</si>
  <si>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</si>
  <si>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</si>
  <si>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</si>
  <si>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</si>
  <si>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</si>
  <si>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</si>
  <si>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</si>
  <si>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</si>
  <si>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</si>
  <si>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</si>
  <si>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</si>
  <si>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</si>
  <si>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</si>
  <si>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</si>
  <si>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</si>
  <si>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</si>
  <si>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</si>
  <si>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</si>
  <si>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</si>
  <si>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</si>
  <si>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</si>
  <si>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</si>
  <si>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</si>
  <si>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</si>
  <si>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</si>
  <si>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</si>
  <si>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</si>
  <si>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</si>
  <si>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</si>
  <si>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</si>
  <si>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</si>
  <si>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</si>
  <si>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</si>
  <si>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</si>
  <si>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</si>
  <si>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</si>
  <si>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</si>
  <si>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</si>
  <si>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</si>
  <si>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</si>
  <si>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</si>
  <si>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</si>
  <si>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</si>
  <si>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</si>
  <si>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</si>
  <si>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</si>
  <si>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</si>
  <si>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</si>
  <si>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</si>
  <si>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</si>
  <si>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</si>
  <si>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</si>
  <si>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</si>
  <si>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</si>
  <si>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</si>
  <si>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</si>
  <si>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</si>
  <si>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</si>
  <si>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</si>
  <si>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</si>
  <si>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</si>
  <si>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</si>
  <si>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</si>
  <si>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</si>
  <si>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</si>
  <si>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</si>
  <si>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</si>
  <si>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</si>
  <si>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</si>
  <si>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</si>
  <si>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</si>
  <si>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</si>
  <si>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</si>
  <si>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</si>
  <si>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</si>
  <si>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</si>
  <si>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</si>
  <si>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</si>
  <si>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</si>
  <si>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</si>
  <si>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</si>
  <si>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</si>
  <si>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</si>
  <si>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</si>
  <si>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</si>
  <si>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</si>
  <si>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</si>
  <si>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</si>
  <si>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</si>
  <si>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</si>
  <si>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</si>
  <si>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</si>
  <si>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</si>
  <si>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</si>
  <si>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</si>
  <si>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</si>
  <si>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</si>
  <si>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</si>
  <si>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</si>
  <si>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</si>
  <si>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</si>
  <si>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</si>
  <si>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</si>
  <si>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</si>
  <si>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</si>
  <si>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</si>
  <si>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</si>
  <si>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</si>
  <si>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</si>
  <si>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</si>
  <si>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</si>
  <si>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</si>
  <si>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</si>
  <si>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</si>
  <si>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</si>
  <si>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</si>
  <si>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</si>
  <si>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</si>
  <si>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</si>
  <si>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</si>
  <si>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</si>
  <si>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</si>
  <si>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</si>
  <si>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</si>
  <si>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</si>
  <si>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</si>
  <si>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</si>
  <si>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</si>
  <si>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</si>
  <si>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</si>
  <si>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</si>
  <si>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</si>
  <si>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</si>
  <si>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</si>
  <si>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</si>
  <si>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</si>
  <si>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</si>
  <si>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</si>
  <si>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</si>
  <si>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</si>
  <si>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</si>
  <si>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</si>
  <si>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</si>
  <si>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</si>
  <si>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</si>
  <si>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</si>
  <si>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</si>
  <si>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</si>
  <si>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</si>
  <si>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</si>
  <si>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</si>
  <si>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</si>
  <si>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</si>
  <si>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</si>
  <si>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</si>
  <si>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</si>
  <si>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</si>
  <si>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</si>
  <si>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</si>
  <si>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</si>
  <si>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</si>
  <si>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</si>
  <si>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</si>
  <si>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</si>
  <si>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</si>
  <si>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</si>
  <si>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</si>
  <si>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</si>
  <si>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</si>
  <si>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</si>
  <si>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</si>
  <si>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</si>
  <si>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</si>
  <si>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</si>
  <si>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</si>
  <si>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</si>
  <si>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</si>
  <si>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</si>
  <si>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</si>
  <si>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</si>
  <si>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</si>
  <si>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</si>
  <si>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</si>
  <si>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</si>
  <si>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</si>
  <si>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</si>
  <si>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</si>
  <si>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</si>
  <si>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</si>
  <si>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</si>
  <si>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</si>
  <si>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</si>
  <si>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</si>
  <si>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</si>
  <si>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</si>
  <si>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</si>
  <si>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</si>
  <si>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</si>
  <si>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</si>
  <si>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</si>
  <si>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</si>
  <si>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</si>
  <si>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</si>
  <si>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</si>
  <si>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</si>
  <si>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</si>
  <si>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</si>
  <si>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</si>
  <si>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</si>
  <si>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</si>
  <si>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</si>
  <si>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</si>
  <si>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</si>
  <si>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</si>
  <si>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</si>
  <si>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</si>
  <si>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</si>
  <si>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</si>
  <si>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</si>
  <si>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</si>
  <si>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</si>
  <si>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</si>
  <si>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</si>
  <si>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</si>
  <si>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</si>
  <si>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</si>
  <si>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</si>
  <si>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</si>
  <si>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</si>
  <si>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</si>
  <si>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</si>
  <si>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</si>
  <si>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</si>
  <si>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</si>
  <si>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</si>
  <si>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</si>
  <si>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</si>
  <si>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</si>
  <si>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</si>
  <si>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</si>
  <si>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</si>
  <si>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</si>
  <si>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</si>
  <si>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</si>
  <si>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</si>
  <si>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</si>
  <si>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</si>
  <si>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</si>
  <si>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</si>
  <si>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</si>
  <si>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</si>
  <si>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</si>
  <si>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</si>
  <si>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</si>
  <si>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</si>
  <si>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</si>
  <si>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</si>
  <si>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</si>
  <si>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</si>
  <si>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</si>
  <si>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</si>
  <si>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</si>
  <si>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</si>
  <si>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</si>
  <si>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</si>
  <si>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</si>
  <si>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</si>
  <si>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</si>
  <si>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</si>
  <si>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</si>
  <si>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</si>
  <si>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</si>
  <si>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</si>
  <si>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</si>
  <si>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</si>
  <si>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</si>
  <si>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</si>
  <si>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</si>
  <si>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</si>
  <si>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</si>
  <si>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</si>
  <si>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</si>
  <si>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</si>
  <si>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</si>
  <si>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</si>
  <si>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</si>
  <si>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</si>
  <si>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</si>
  <si>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</si>
  <si>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</si>
  <si>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</si>
  <si>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</si>
  <si>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</si>
  <si>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</si>
  <si>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</si>
  <si>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</si>
  <si>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</si>
  <si>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</si>
  <si>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</si>
  <si>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</si>
  <si>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</si>
  <si>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</si>
  <si>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</si>
  <si>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</si>
  <si>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</si>
  <si>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</si>
  <si>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</si>
  <si>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</si>
  <si>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</si>
  <si>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</si>
  <si>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</si>
  <si>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</si>
  <si>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</si>
  <si>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</si>
  <si>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</si>
  <si>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</si>
  <si>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</si>
  <si>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</si>
  <si>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</si>
  <si>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</si>
  <si>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</si>
  <si>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</si>
  <si>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</si>
  <si>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</si>
  <si>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</si>
  <si>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</si>
  <si>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</si>
  <si>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</si>
  <si>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</si>
  <si>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</si>
  <si>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</si>
  <si>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</si>
  <si>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</si>
  <si>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</si>
  <si>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</si>
  <si>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</si>
  <si>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</si>
  <si>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</si>
  <si>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</si>
  <si>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</si>
  <si>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</si>
  <si>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</si>
  <si>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</si>
  <si>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</si>
  <si>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</si>
  <si>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</si>
  <si>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</si>
  <si>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</si>
  <si>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</si>
  <si>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</si>
  <si>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</si>
  <si>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</si>
  <si>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</si>
  <si>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</si>
  <si>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</si>
  <si>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</si>
  <si>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</si>
  <si>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</si>
  <si>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</si>
  <si>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</si>
  <si>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</si>
  <si>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</si>
  <si>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</si>
  <si>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</si>
  <si>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</si>
  <si>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</si>
  <si>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</si>
  <si>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</si>
  <si>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</si>
  <si>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</si>
  <si>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</si>
  <si>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</si>
  <si>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</si>
  <si>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</si>
  <si>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</si>
  <si>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</si>
  <si>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</si>
  <si>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</si>
  <si>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</si>
  <si>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</si>
  <si>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</si>
  <si>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</si>
  <si>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</si>
  <si>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</si>
  <si>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</si>
  <si>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</si>
  <si>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</si>
  <si>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</si>
  <si>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</si>
  <si>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</si>
  <si>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</si>
  <si>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</si>
  <si>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</si>
  <si>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</si>
  <si>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</si>
  <si>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</si>
  <si>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</si>
  <si>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</si>
  <si>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</si>
  <si>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</si>
  <si>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</si>
  <si>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</si>
  <si>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</si>
  <si>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</si>
  <si>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</si>
  <si>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</si>
  <si>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</si>
  <si>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</si>
  <si>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</si>
  <si>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</si>
  <si>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</si>
  <si>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</si>
  <si>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</si>
  <si>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</si>
  <si>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</si>
  <si>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</si>
  <si>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</si>
  <si>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</si>
  <si>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</si>
  <si>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</si>
  <si>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</si>
  <si>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</si>
  <si>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</si>
  <si>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</si>
  <si>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</si>
  <si>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</si>
  <si>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</si>
  <si>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</si>
  <si>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</si>
  <si>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</si>
  <si>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</si>
  <si>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</si>
  <si>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</si>
  <si>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</si>
  <si>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</si>
  <si>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</si>
  <si>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</si>
  <si>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</si>
  <si>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</si>
  <si>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</si>
  <si>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</si>
  <si>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</si>
  <si>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</si>
  <si>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</si>
  <si>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</si>
  <si>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</si>
  <si>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</si>
  <si>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</si>
  <si>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</si>
  <si>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</si>
  <si>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</si>
  <si>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</si>
  <si>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</si>
  <si>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</si>
  <si>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</si>
  <si>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</si>
  <si>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</si>
  <si>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</si>
  <si>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</si>
  <si>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</si>
  <si>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</si>
  <si>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</si>
  <si>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</si>
  <si>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</si>
  <si>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</si>
  <si>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</si>
  <si>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</si>
  <si>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</si>
  <si>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</si>
  <si>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</si>
  <si>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</si>
  <si>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</si>
  <si>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</si>
  <si>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</si>
  <si>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</si>
  <si>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</si>
  <si>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</si>
  <si>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</si>
  <si>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</si>
  <si>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</si>
  <si>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</si>
  <si>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</si>
  <si>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</si>
  <si>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</si>
  <si>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</si>
  <si>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</si>
  <si>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</si>
  <si>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</si>
  <si>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</si>
  <si>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</si>
  <si>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</si>
  <si>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</si>
  <si>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</si>
  <si>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</si>
  <si>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</si>
  <si>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</si>
  <si>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</si>
  <si>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</si>
  <si>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</si>
  <si>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</si>
  <si>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</si>
  <si>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</si>
  <si>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</si>
  <si>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</si>
  <si>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</si>
  <si>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</si>
  <si>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</si>
  <si>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</si>
  <si>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</si>
  <si>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</si>
  <si>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</si>
  <si>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</si>
  <si>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</si>
  <si>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</si>
  <si>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</si>
  <si>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</si>
  <si>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</si>
  <si>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</si>
  <si>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</si>
  <si>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</si>
  <si>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</si>
  <si>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</si>
  <si>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</si>
  <si>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</si>
  <si>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</si>
  <si>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</si>
  <si>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</si>
  <si>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</si>
  <si>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</si>
  <si>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</si>
  <si>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</si>
  <si>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</si>
  <si>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</si>
  <si>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</si>
  <si>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</si>
  <si>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</si>
  <si>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</si>
  <si>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</si>
  <si>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</si>
  <si>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</si>
  <si>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</si>
  <si>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</si>
  <si>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</si>
  <si>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</si>
  <si>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</si>
  <si>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</si>
  <si>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</si>
  <si>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</si>
  <si>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</si>
  <si>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</si>
  <si>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</si>
  <si>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</si>
  <si>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</si>
  <si>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</si>
  <si>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</si>
  <si>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</si>
  <si>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</si>
  <si>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</si>
  <si>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</si>
  <si>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</si>
  <si>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</si>
  <si>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</si>
  <si>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</si>
  <si>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</si>
  <si>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</si>
  <si>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</si>
  <si>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</si>
  <si>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</si>
  <si>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</si>
  <si>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</si>
  <si>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</si>
  <si>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</si>
  <si>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</si>
  <si>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</si>
  <si>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</si>
  <si>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</si>
  <si>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</si>
  <si>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</si>
  <si>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</si>
  <si>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</si>
  <si>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</si>
  <si>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</si>
  <si>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</si>
  <si>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</si>
  <si>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</si>
  <si>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</si>
  <si>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</si>
  <si>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</si>
  <si>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</si>
  <si>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</si>
  <si>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</si>
  <si>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</si>
  <si>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</si>
  <si>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</si>
  <si>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</si>
  <si>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</si>
  <si>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</si>
  <si>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</si>
  <si>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</si>
  <si>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</si>
  <si>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</si>
  <si>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</si>
  <si>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</si>
  <si>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</si>
  <si>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</si>
  <si>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</si>
  <si>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</si>
  <si>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</si>
  <si>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</si>
  <si>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</si>
  <si>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</si>
  <si>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</si>
  <si>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</si>
  <si>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</si>
  <si>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</si>
  <si>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</si>
  <si>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</si>
  <si>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</si>
  <si>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</si>
  <si>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</si>
  <si>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</si>
  <si>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</si>
  <si>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</si>
  <si>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</si>
  <si>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</si>
  <si>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</si>
  <si>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</si>
  <si>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</si>
  <si>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</si>
  <si>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</si>
  <si>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</si>
  <si>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</si>
  <si>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</si>
  <si>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</si>
  <si>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</si>
  <si>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</si>
  <si>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</si>
  <si>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</si>
  <si>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</si>
  <si>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</si>
  <si>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</si>
  <si>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</si>
  <si>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</si>
  <si>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</si>
  <si>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</si>
  <si>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</si>
  <si>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</si>
  <si>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</si>
  <si>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</si>
  <si>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</si>
  <si>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</si>
  <si>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</si>
  <si>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</si>
  <si>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</si>
  <si>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</si>
  <si>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</si>
  <si>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</si>
  <si>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</si>
  <si>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</si>
  <si>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</si>
  <si>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</si>
  <si>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</si>
  <si>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</si>
  <si>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</si>
  <si>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</si>
  <si>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</si>
  <si>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</si>
  <si>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</si>
  <si>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</si>
  <si>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</si>
  <si>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</si>
  <si>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</si>
  <si>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</si>
  <si>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</si>
  <si>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</si>
  <si>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</si>
  <si>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</si>
  <si>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</si>
  <si>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</si>
  <si>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</si>
  <si>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</si>
  <si>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</si>
  <si>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</si>
  <si>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</si>
  <si>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</si>
  <si>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</si>
  <si>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</si>
  <si>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</si>
  <si>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</si>
  <si>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</si>
  <si>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</si>
  <si>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</si>
  <si>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</si>
  <si>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</si>
  <si>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</si>
  <si>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</si>
  <si>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</si>
  <si>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</si>
  <si>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</si>
  <si>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</si>
  <si>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</si>
  <si>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</si>
  <si>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</si>
  <si>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</si>
  <si>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</si>
  <si>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</si>
  <si>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</si>
  <si>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</si>
  <si>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</si>
  <si>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</si>
  <si>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</si>
  <si>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</si>
  <si>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</si>
  <si>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</si>
  <si>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</si>
  <si>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</si>
  <si>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</si>
  <si>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</si>
  <si>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</si>
  <si>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</si>
  <si>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</si>
  <si>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</si>
  <si>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</si>
  <si>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</si>
  <si>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</si>
  <si>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</si>
  <si>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</si>
  <si>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</si>
  <si>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</si>
  <si>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</si>
  <si>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</si>
  <si>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</si>
  <si>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</si>
  <si>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</si>
  <si>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</si>
  <si>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</si>
  <si>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</si>
  <si>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</si>
  <si>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</si>
  <si>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</si>
  <si>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</si>
  <si>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</si>
  <si>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</si>
  <si>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</si>
  <si>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</si>
  <si>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</si>
  <si>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</si>
  <si>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</si>
  <si>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</si>
  <si>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</si>
  <si>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</si>
  <si>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</si>
  <si>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</si>
  <si>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</si>
  <si>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</si>
  <si>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</si>
  <si>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</si>
  <si>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</si>
  <si>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</si>
  <si>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</si>
  <si>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</si>
  <si>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</si>
  <si>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</si>
  <si>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</si>
  <si>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</si>
  <si>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</si>
  <si>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</si>
  <si>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</si>
  <si>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</si>
  <si>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</si>
  <si>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</si>
  <si>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</si>
  <si>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</si>
  <si>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</si>
  <si>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</si>
  <si>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</si>
  <si>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</si>
  <si>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</si>
  <si>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</si>
  <si>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</si>
  <si>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</si>
  <si>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</si>
  <si>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</si>
  <si>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</si>
  <si>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</si>
  <si>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</si>
  <si>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</si>
  <si>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</si>
  <si>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</si>
  <si>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</si>
  <si>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</si>
  <si>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</si>
  <si>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</si>
  <si>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</si>
  <si>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</si>
  <si>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</si>
  <si>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</si>
  <si>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</si>
  <si>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</si>
  <si>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</si>
  <si>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</si>
  <si>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</si>
  <si>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</si>
  <si>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</si>
  <si>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</si>
  <si>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</si>
  <si>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</si>
  <si>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</si>
  <si>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</si>
  <si>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</si>
  <si>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</si>
  <si>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</si>
  <si>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</si>
  <si>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</si>
  <si>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</si>
  <si>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</si>
  <si>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</si>
  <si>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</si>
  <si>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</si>
  <si>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</si>
  <si>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</si>
  <si>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</si>
  <si>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</si>
  <si>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</si>
  <si>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</si>
  <si>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</si>
  <si>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</si>
  <si>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</si>
  <si>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</si>
  <si>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</si>
  <si>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</si>
  <si>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</si>
  <si>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</si>
  <si>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</si>
  <si>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</si>
  <si>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</si>
  <si>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</si>
  <si>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</si>
  <si>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</si>
  <si>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</si>
  <si>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</si>
  <si>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</si>
  <si>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</si>
  <si>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</si>
  <si>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</si>
  <si>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</si>
  <si>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</si>
  <si>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</si>
  <si>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</si>
  <si>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</si>
  <si>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</si>
  <si>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</si>
  <si>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</si>
  <si>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</si>
  <si>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</si>
  <si>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</si>
  <si>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</si>
  <si>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</si>
  <si>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</si>
  <si>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</si>
  <si>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</si>
  <si>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</si>
  <si>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</si>
  <si>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</si>
  <si>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</si>
  <si>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</si>
  <si>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</si>
  <si>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</si>
  <si>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</si>
  <si>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</si>
  <si>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</si>
  <si>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</si>
  <si>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</si>
  <si>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</si>
  <si>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</si>
  <si>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</si>
  <si>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</si>
  <si>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</si>
  <si>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</si>
  <si>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</si>
  <si>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</si>
  <si>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</si>
  <si>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</si>
  <si>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</si>
  <si>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</si>
  <si>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</si>
  <si>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</si>
  <si>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</si>
  <si>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</si>
  <si>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</si>
  <si>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</si>
  <si>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</si>
  <si>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</si>
  <si>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</si>
  <si>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</si>
  <si>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</si>
  <si>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</si>
  <si>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</si>
  <si>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</si>
  <si>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</si>
  <si>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</si>
  <si>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</si>
  <si>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</si>
  <si>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</si>
  <si>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</si>
  <si>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</si>
  <si>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</si>
  <si>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</si>
  <si>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</si>
  <si>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</si>
  <si>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</si>
  <si>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</si>
  <si>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</si>
  <si>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</si>
  <si>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</si>
  <si>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</si>
  <si>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</si>
  <si>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</si>
  <si>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</si>
  <si>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</si>
  <si>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</si>
  <si>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</si>
  <si>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</si>
  <si>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</si>
  <si>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</si>
  <si>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</si>
  <si>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</si>
  <si>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</si>
  <si>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</si>
  <si>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</si>
  <si>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</si>
  <si>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</si>
  <si>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</si>
  <si>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</si>
  <si>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</si>
  <si>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</si>
  <si>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</si>
  <si>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</si>
  <si>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</si>
  <si>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</si>
  <si>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</si>
  <si>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</si>
  <si>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</si>
  <si>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</si>
  <si>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</si>
  <si>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</si>
  <si>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</si>
  <si>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</si>
  <si>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</si>
  <si>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</si>
  <si>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</si>
  <si>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</si>
  <si>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</si>
  <si>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</si>
  <si>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</si>
  <si>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</si>
  <si>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</si>
  <si>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</si>
  <si>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</si>
  <si>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</si>
  <si>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</si>
  <si>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</si>
  <si>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</si>
  <si>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</si>
  <si>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</si>
  <si>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</si>
  <si>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</si>
  <si>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</si>
  <si>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</si>
  <si>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</si>
  <si>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</si>
  <si>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</si>
  <si>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</si>
  <si>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</si>
  <si>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</si>
  <si>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</si>
  <si>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</si>
  <si>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</si>
  <si>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</si>
  <si>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</si>
  <si>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</si>
  <si>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</si>
  <si>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</si>
  <si>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</si>
  <si>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</si>
  <si>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</si>
  <si>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</si>
  <si>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</si>
  <si>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</si>
  <si>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</si>
  <si>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</si>
  <si>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</si>
  <si>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</si>
  <si>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</si>
  <si>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</si>
  <si>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</si>
  <si>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</si>
  <si>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</si>
  <si>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</si>
  <si>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</si>
  <si>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</si>
  <si>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</si>
  <si>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</si>
  <si>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</si>
  <si>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</si>
  <si>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</si>
  <si>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</si>
  <si>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</si>
  <si>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</si>
  <si>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</si>
  <si>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</si>
  <si>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</si>
  <si>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</si>
  <si>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</si>
  <si>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</si>
  <si>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</si>
  <si>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</si>
  <si>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</si>
  <si>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</si>
  <si>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</si>
  <si>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</si>
  <si>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</si>
  <si>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</si>
  <si>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</si>
  <si>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</si>
  <si>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</si>
  <si>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</si>
  <si>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</si>
  <si>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</si>
  <si>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</si>
  <si>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</si>
  <si>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</si>
  <si>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</si>
  <si>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</si>
  <si>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</si>
  <si>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</si>
  <si>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</si>
  <si>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</si>
  <si>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</si>
  <si>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</si>
  <si>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</si>
  <si>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</si>
  <si>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</si>
  <si>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</si>
  <si>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</si>
  <si>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</si>
  <si>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</si>
  <si>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</si>
  <si>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</si>
  <si>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</si>
  <si>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</si>
  <si>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</si>
  <si>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</si>
  <si>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</si>
  <si>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</si>
  <si>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</si>
  <si>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</si>
  <si>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</si>
  <si>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</si>
  <si>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</si>
  <si>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</si>
  <si>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</si>
  <si>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</si>
  <si>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</si>
  <si>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</si>
  <si>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</si>
  <si>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</si>
  <si>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</si>
  <si>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</si>
  <si>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</si>
  <si>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</si>
  <si>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</si>
  <si>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</si>
  <si>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</si>
  <si>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</si>
  <si>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</si>
  <si>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</si>
  <si>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</si>
  <si>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</si>
  <si>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</si>
  <si>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</si>
  <si>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</si>
  <si>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</si>
  <si>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</si>
  <si>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</si>
  <si>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</si>
  <si>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</si>
  <si>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</si>
  <si>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</si>
  <si>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</si>
  <si>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</si>
  <si>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</si>
  <si>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</si>
  <si>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</si>
  <si>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</si>
  <si>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</si>
  <si>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</si>
  <si>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</si>
  <si>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</si>
  <si>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</si>
  <si>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</si>
  <si>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</si>
  <si>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</si>
  <si>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</si>
  <si>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</si>
  <si>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</si>
  <si>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</si>
  <si>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</si>
  <si>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</si>
  <si>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</si>
  <si>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</si>
  <si>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</si>
  <si>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</si>
  <si>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</si>
  <si>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</si>
  <si>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</si>
  <si>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</si>
  <si>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</si>
  <si>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</si>
  <si>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</si>
  <si>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</si>
  <si>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</si>
  <si>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</si>
  <si>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</si>
  <si>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</si>
  <si>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</si>
  <si>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</si>
  <si>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</si>
  <si>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</si>
  <si>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</si>
  <si>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</si>
  <si>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</si>
  <si>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</si>
  <si>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</si>
  <si>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</si>
  <si>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</si>
  <si>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</si>
  <si>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</si>
  <si>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</si>
  <si>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</si>
  <si>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</si>
  <si>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</si>
  <si>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</si>
  <si>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</si>
  <si>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</si>
  <si>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</si>
  <si>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</si>
  <si>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</si>
  <si>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</si>
  <si>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</si>
  <si>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</si>
  <si>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</si>
  <si>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</si>
  <si>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</si>
  <si>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</si>
  <si>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</si>
  <si>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</si>
  <si>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</si>
  <si>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</si>
  <si>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</si>
  <si>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</si>
  <si>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</si>
  <si>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</si>
  <si>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</si>
  <si>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</si>
  <si>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</si>
  <si>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</si>
  <si>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</si>
  <si>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</si>
  <si>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</si>
  <si>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</si>
  <si>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</si>
  <si>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</si>
  <si>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</si>
  <si>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</si>
  <si>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</si>
  <si>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</si>
  <si>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</si>
  <si>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</si>
  <si>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</si>
  <si>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</si>
  <si>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</si>
  <si>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</si>
  <si>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</si>
  <si>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</si>
  <si>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</si>
  <si>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</si>
  <si>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</si>
  <si>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</si>
  <si>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</si>
  <si>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</si>
  <si>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</si>
  <si>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</si>
  <si>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</si>
  <si>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</si>
  <si>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</si>
  <si>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</si>
  <si>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</si>
  <si>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</si>
  <si>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</si>
  <si>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</si>
  <si>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</si>
  <si>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</si>
  <si>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</si>
  <si>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</si>
  <si>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</si>
  <si>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</si>
  <si>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</si>
  <si>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</si>
  <si>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</si>
  <si>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</si>
  <si>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</si>
  <si>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</si>
  <si>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</si>
  <si>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</si>
  <si>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</si>
  <si>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</si>
  <si>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</si>
  <si>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</si>
  <si>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</si>
  <si>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</si>
  <si>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</si>
  <si>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</si>
  <si>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</si>
  <si>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</si>
  <si>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</si>
  <si>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</si>
  <si>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</si>
  <si>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</si>
  <si>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</si>
  <si>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</si>
  <si>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</si>
  <si>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</si>
  <si>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</si>
  <si>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</si>
  <si>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</si>
  <si>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</si>
  <si>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</si>
  <si>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</si>
  <si>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</si>
  <si>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</si>
  <si>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</si>
  <si>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</si>
  <si>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</si>
  <si>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</si>
  <si>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</si>
  <si>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</si>
  <si>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</si>
  <si>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</si>
  <si>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</si>
  <si>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</si>
  <si>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</si>
  <si>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</si>
  <si>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</si>
  <si>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</si>
  <si>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</si>
  <si>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</si>
  <si>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</si>
  <si>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</si>
  <si>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</si>
  <si>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</si>
  <si>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</si>
  <si>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</si>
  <si>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</si>
  <si>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</si>
  <si>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</si>
  <si>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</si>
  <si>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</si>
  <si>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</si>
  <si>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</si>
  <si>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</si>
  <si>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</si>
  <si>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</si>
  <si>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</si>
  <si>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</si>
  <si>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</si>
  <si>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</si>
  <si>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</si>
  <si>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</si>
  <si>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</si>
  <si>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</si>
  <si>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</si>
  <si>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</si>
  <si>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</si>
  <si>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</si>
  <si>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</si>
  <si>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</si>
  <si>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</si>
  <si>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</si>
  <si>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</si>
  <si>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</si>
  <si>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</si>
  <si>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</si>
  <si>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</si>
  <si>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</si>
  <si>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</si>
  <si>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</si>
  <si>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</si>
  <si>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</si>
  <si>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</si>
  <si>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</si>
  <si>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</si>
  <si>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</si>
  <si>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</si>
  <si>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</si>
  <si>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</si>
  <si>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</si>
  <si>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</si>
  <si>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</si>
  <si>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</si>
  <si>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</si>
  <si>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</si>
  <si>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</si>
  <si>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</si>
  <si>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</si>
  <si>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</si>
  <si>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</si>
  <si>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</si>
  <si>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</si>
  <si>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</si>
  <si>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</si>
  <si>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</si>
  <si>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</si>
  <si>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</si>
  <si>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</si>
  <si>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</si>
  <si>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</si>
  <si>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</si>
  <si>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</si>
  <si>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</si>
  <si>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</si>
  <si>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</si>
  <si>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</si>
  <si>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</si>
  <si>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</si>
  <si>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</si>
  <si>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</si>
  <si>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</si>
  <si>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</si>
  <si>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</si>
  <si>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</si>
  <si>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</si>
  <si>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</si>
  <si>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</si>
  <si>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</si>
  <si>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</si>
  <si>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</si>
  <si>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</si>
  <si>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</si>
  <si>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</si>
  <si>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</si>
  <si>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</si>
  <si>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</si>
  <si>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</si>
  <si>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</si>
  <si>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</si>
  <si>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</si>
  <si>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</si>
  <si>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</si>
  <si>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</si>
  <si>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</si>
  <si>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</si>
  <si>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</si>
  <si>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</si>
  <si>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</si>
  <si>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</si>
  <si>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</si>
  <si>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</si>
  <si>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</si>
  <si>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</si>
  <si>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</si>
  <si>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</si>
  <si>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</si>
  <si>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</si>
  <si>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</si>
  <si>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</si>
  <si>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</si>
  <si>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</si>
  <si>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</si>
  <si>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</si>
  <si>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</si>
  <si>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</si>
  <si>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</si>
  <si>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</si>
  <si>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</si>
  <si>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</si>
  <si>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</si>
  <si>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</si>
  <si>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</si>
  <si>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</si>
  <si>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</si>
  <si>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</si>
  <si>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</si>
  <si>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</si>
  <si>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</si>
  <si>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</si>
  <si>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</si>
  <si>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</si>
  <si>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</si>
  <si>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</si>
  <si>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</si>
  <si>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</si>
  <si>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</si>
  <si>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</si>
  <si>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</si>
  <si>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</si>
  <si>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</si>
  <si>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</si>
  <si>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</si>
  <si>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</si>
  <si>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</si>
  <si>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</si>
  <si>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</si>
  <si>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</si>
  <si>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</si>
  <si>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</si>
  <si>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</si>
  <si>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</si>
  <si>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</si>
  <si>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</si>
  <si>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</si>
  <si>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</si>
  <si>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</si>
  <si>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</si>
  <si>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</si>
  <si>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</si>
  <si>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</si>
  <si>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</si>
  <si>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</si>
  <si>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</si>
  <si>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</si>
  <si>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</si>
  <si>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</si>
  <si>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</si>
  <si>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</si>
  <si>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</si>
  <si>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</si>
  <si>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</si>
  <si>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</si>
  <si>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</si>
  <si>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</si>
  <si>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</si>
  <si>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</si>
  <si>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</si>
  <si>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</si>
  <si>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</si>
  <si>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</si>
  <si>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</si>
  <si>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</si>
  <si>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</si>
  <si>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</si>
  <si>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</si>
  <si>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</si>
  <si>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</si>
  <si>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</si>
  <si>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</si>
  <si>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</si>
  <si>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</si>
  <si>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</si>
  <si>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</si>
  <si>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</si>
  <si>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</si>
  <si>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</si>
  <si>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</si>
  <si>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</si>
  <si>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</si>
  <si>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</si>
  <si>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</si>
  <si>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</si>
  <si>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</si>
  <si>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</si>
  <si>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</si>
  <si>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</si>
  <si>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</si>
  <si>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</si>
  <si>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</si>
  <si>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</si>
  <si>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</si>
  <si>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</si>
  <si>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</si>
  <si>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</si>
  <si>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</si>
  <si>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</si>
  <si>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</si>
  <si>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</si>
  <si>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</si>
  <si>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</si>
  <si>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</si>
  <si>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</si>
  <si>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</si>
  <si>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</si>
  <si>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</si>
  <si>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</si>
  <si>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</si>
  <si>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</si>
  <si>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</si>
  <si>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</si>
  <si>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</si>
  <si>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</si>
  <si>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</si>
  <si>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</si>
  <si>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</si>
  <si>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</si>
  <si>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</si>
  <si>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</si>
  <si>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</si>
  <si>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</si>
  <si>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</si>
  <si>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</si>
  <si>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</si>
  <si>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</si>
  <si>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</si>
  <si>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</si>
  <si>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</si>
  <si>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</si>
  <si>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</si>
  <si>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</si>
  <si>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</si>
  <si>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</si>
  <si>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</si>
  <si>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</si>
  <si>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</si>
  <si>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</si>
  <si>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</si>
  <si>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</si>
  <si>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</si>
  <si>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</si>
  <si>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</si>
  <si>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</si>
  <si>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</si>
  <si>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</si>
  <si>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</si>
  <si>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</si>
  <si>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</si>
  <si>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</si>
  <si>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</si>
  <si>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</si>
  <si>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</si>
  <si>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</si>
  <si>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</si>
  <si>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</si>
  <si>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</si>
  <si>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</si>
  <si>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</si>
  <si>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</si>
  <si>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</si>
  <si>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</si>
  <si>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</si>
  <si>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</si>
  <si>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</si>
  <si>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</si>
  <si>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</si>
  <si>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</si>
  <si>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</si>
  <si>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</si>
  <si>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</si>
  <si>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</si>
  <si>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</si>
  <si>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</si>
  <si>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</si>
  <si>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</si>
  <si>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</si>
  <si>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</si>
  <si>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</si>
  <si>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</si>
  <si>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</si>
  <si>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</si>
  <si>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</si>
  <si>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</si>
  <si>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</si>
  <si>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</si>
  <si>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</si>
  <si>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</si>
  <si>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</si>
  <si>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</si>
  <si>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</si>
  <si>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</si>
  <si>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</si>
  <si>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</si>
  <si>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</si>
  <si>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</si>
  <si>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</si>
  <si>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</si>
  <si>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</si>
  <si>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</si>
  <si>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</si>
  <si>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</si>
  <si>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</si>
  <si>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</si>
  <si>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</si>
  <si>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</si>
  <si>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</si>
  <si>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</si>
  <si>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</si>
  <si>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</si>
  <si>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</si>
  <si>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</si>
  <si>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</si>
  <si>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</si>
  <si>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</si>
  <si>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</si>
  <si>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</si>
  <si>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</si>
  <si>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</si>
  <si>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</si>
  <si>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</si>
  <si>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</si>
  <si>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</si>
  <si>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</si>
  <si>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</si>
  <si>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</si>
  <si>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</si>
  <si>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</si>
  <si>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</si>
  <si>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</si>
  <si>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</si>
  <si>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</si>
  <si>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</si>
  <si>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</si>
  <si>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</si>
  <si>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</si>
  <si>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</si>
  <si>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</si>
  <si>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</si>
  <si>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</si>
  <si>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</si>
  <si>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</si>
  <si>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</si>
  <si>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</si>
  <si>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</si>
  <si>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</si>
  <si>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</si>
  <si>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</si>
  <si>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</si>
  <si>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</si>
  <si>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</si>
  <si>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</si>
  <si>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</si>
  <si>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</si>
  <si>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</si>
  <si>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</si>
  <si>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</si>
  <si>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</si>
  <si>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</si>
  <si>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</si>
  <si>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</si>
  <si>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</si>
  <si>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</si>
  <si>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</si>
  <si>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</si>
  <si>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</si>
  <si>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</si>
  <si>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</si>
  <si>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</si>
  <si>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</si>
  <si>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</si>
  <si>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</si>
  <si>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</si>
  <si>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</si>
  <si>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</si>
  <si>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</si>
  <si>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</si>
  <si>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</si>
  <si>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</si>
  <si>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</si>
  <si>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</si>
  <si>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</si>
  <si>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</si>
  <si>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</si>
  <si>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</si>
  <si>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</si>
  <si>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</si>
  <si>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</si>
  <si>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</si>
  <si>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</si>
  <si>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</si>
  <si>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</si>
  <si>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</si>
  <si>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</si>
  <si>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</si>
  <si>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</si>
  <si>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</si>
  <si>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</si>
  <si>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</si>
  <si>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</si>
  <si>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</si>
  <si>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</si>
  <si>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</si>
  <si>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</si>
  <si>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</si>
  <si>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</si>
  <si>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</si>
  <si>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</si>
  <si>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</si>
  <si>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</si>
  <si>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</si>
  <si>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</si>
  <si>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</si>
  <si>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</si>
  <si>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</si>
  <si>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</si>
  <si>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</si>
  <si>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</si>
  <si>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</si>
  <si>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</si>
  <si>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</si>
  <si>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</si>
  <si>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</si>
  <si>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</si>
  <si>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</si>
  <si>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</si>
  <si>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</si>
  <si>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</si>
  <si>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</si>
  <si>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</si>
  <si>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</si>
  <si>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</si>
  <si>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</si>
  <si>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</si>
  <si>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</si>
  <si>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</si>
  <si>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</si>
  <si>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</si>
  <si>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</si>
  <si>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</si>
  <si>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</si>
  <si>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</si>
  <si>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</si>
  <si>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</si>
  <si>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</si>
  <si>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</si>
  <si>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</si>
  <si>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</si>
  <si>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</si>
  <si>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</si>
  <si>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</si>
  <si>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</si>
  <si>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</si>
  <si>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</si>
  <si>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</si>
  <si>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</si>
  <si>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</si>
  <si>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</si>
  <si>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</si>
  <si>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</si>
  <si>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</si>
  <si>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</si>
  <si>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</si>
  <si>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</si>
  <si>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</si>
  <si>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</si>
  <si>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</si>
  <si>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</si>
  <si>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</si>
  <si>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</si>
  <si>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</si>
  <si>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</si>
  <si>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</si>
  <si>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</si>
  <si>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</si>
  <si>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</si>
  <si>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</si>
  <si>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</si>
  <si>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</si>
  <si>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</si>
  <si>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</si>
  <si>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</si>
  <si>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</si>
  <si>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</si>
  <si>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</si>
  <si>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</si>
  <si>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</si>
  <si>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</si>
  <si>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</si>
  <si>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</si>
  <si>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</si>
  <si>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</si>
  <si>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</si>
  <si>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</si>
  <si>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</si>
  <si>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</si>
  <si>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</si>
  <si>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</si>
  <si>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</si>
  <si>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</si>
  <si>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</si>
  <si>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</si>
  <si>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</si>
  <si>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</si>
  <si>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</si>
  <si>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</si>
  <si>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</si>
  <si>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</si>
  <si>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</si>
  <si>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</si>
  <si>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</si>
  <si>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</si>
  <si>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</si>
  <si>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</si>
  <si>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</si>
  <si>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</si>
  <si>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</si>
  <si>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</si>
  <si>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</si>
  <si>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</si>
  <si>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</si>
  <si>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</si>
  <si>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</si>
  <si>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</si>
  <si>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</si>
  <si>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</si>
  <si>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</si>
  <si>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</si>
  <si>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</si>
  <si>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</si>
  <si>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</si>
  <si>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</si>
  <si>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</si>
  <si>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</si>
  <si>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</si>
  <si>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</si>
  <si>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</si>
  <si>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</si>
  <si>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</si>
  <si>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</si>
  <si>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</si>
  <si>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</si>
  <si>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</si>
  <si>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</si>
  <si>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</si>
  <si>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</si>
  <si>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</si>
  <si>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</si>
  <si>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</si>
  <si>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</si>
  <si>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</si>
  <si>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</si>
  <si>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</si>
  <si>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</si>
  <si>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</si>
  <si>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</si>
  <si>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</si>
  <si>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</si>
  <si>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</si>
  <si>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</si>
  <si>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</si>
  <si>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</si>
  <si>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</si>
  <si>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</si>
  <si>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</si>
  <si>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</si>
  <si>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</si>
  <si>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</si>
  <si>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</si>
  <si>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</si>
  <si>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</si>
  <si>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</si>
  <si>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</si>
  <si>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</si>
  <si>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</si>
  <si>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</si>
  <si>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</si>
  <si>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</si>
  <si>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</si>
  <si>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</si>
  <si>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</si>
  <si>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</si>
  <si>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</si>
  <si>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</si>
  <si>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</si>
  <si>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</si>
  <si>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</si>
  <si>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</si>
  <si>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</si>
  <si>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</si>
  <si>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</si>
  <si>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</si>
  <si>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</si>
  <si>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</si>
  <si>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</si>
  <si>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</si>
  <si>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</si>
  <si>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</si>
  <si>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</si>
  <si>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</si>
  <si>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</si>
  <si>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</si>
  <si>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</si>
  <si>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</si>
  <si>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</si>
  <si>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</si>
  <si>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</si>
  <si>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</si>
  <si>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</si>
  <si>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</si>
  <si>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</si>
  <si>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</si>
  <si>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</si>
  <si>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</si>
  <si>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</si>
  <si>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</si>
  <si>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</si>
  <si>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</si>
  <si>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</si>
  <si>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</si>
  <si>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</si>
  <si>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</si>
  <si>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</si>
  <si>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</si>
  <si>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</si>
  <si>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</si>
  <si>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</si>
  <si>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</si>
  <si>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</si>
  <si>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</si>
  <si>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</si>
  <si>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</si>
  <si>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</si>
  <si>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</si>
  <si>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</si>
  <si>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</si>
  <si>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</si>
  <si>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</si>
  <si>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</si>
  <si>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</si>
  <si>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</si>
  <si>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</si>
  <si>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</si>
  <si>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</si>
  <si>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</si>
  <si>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</si>
  <si>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</si>
  <si>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</si>
  <si>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</si>
  <si>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</si>
  <si>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</si>
  <si>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</si>
  <si>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</si>
  <si>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</si>
  <si>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</si>
  <si>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</si>
  <si>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</si>
  <si>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</si>
  <si>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</si>
  <si>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</si>
  <si>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</si>
  <si>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</si>
  <si>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</si>
  <si>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</si>
  <si>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</si>
  <si>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</si>
  <si>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</si>
  <si>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</si>
  <si>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</si>
  <si>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</si>
  <si>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</si>
  <si>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</si>
  <si>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</si>
  <si>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</si>
  <si>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</si>
  <si>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</si>
  <si>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</si>
  <si>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</si>
  <si>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</si>
  <si>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</si>
  <si>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</si>
  <si>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</si>
  <si>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</si>
  <si>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</si>
  <si>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</si>
  <si>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</si>
  <si>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</si>
  <si>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</si>
  <si>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</si>
  <si>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</si>
  <si>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</si>
  <si>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</si>
  <si>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</si>
  <si>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</si>
  <si>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</si>
  <si>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</si>
  <si>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</si>
  <si>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</si>
  <si>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</si>
  <si>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</si>
  <si>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</si>
  <si>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</si>
  <si>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</si>
  <si>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</si>
  <si>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</si>
  <si>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</si>
  <si>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</si>
  <si>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</si>
  <si>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</si>
  <si>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</si>
  <si>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</si>
  <si>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</si>
  <si>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</si>
  <si>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</si>
  <si>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</si>
  <si>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</si>
  <si>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</si>
  <si>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</si>
  <si>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</si>
  <si>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</si>
  <si>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</si>
  <si>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</si>
  <si>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</si>
  <si>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</si>
  <si>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</si>
  <si>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</si>
  <si>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</si>
  <si>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</si>
  <si>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</si>
  <si>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</si>
  <si>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</si>
  <si>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</si>
  <si>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</si>
  <si>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</si>
  <si>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</si>
  <si>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</si>
  <si>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</si>
  <si>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</si>
  <si>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</si>
  <si>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</si>
  <si>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</si>
  <si>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</si>
  <si>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</si>
  <si>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</si>
  <si>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</si>
  <si>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</si>
  <si>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</si>
  <si>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</si>
  <si>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</si>
  <si>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</si>
  <si>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</si>
  <si>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</si>
  <si>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</si>
  <si>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</si>
  <si>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</si>
  <si>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</si>
  <si>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</si>
  <si>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</si>
  <si>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</si>
  <si>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</si>
  <si>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</si>
  <si>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</si>
  <si>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</si>
  <si>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</si>
  <si>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</si>
  <si>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</si>
  <si>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</si>
  <si>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</si>
  <si>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</si>
  <si>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</si>
  <si>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</si>
  <si>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</si>
  <si>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</si>
  <si>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</si>
  <si>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</si>
  <si>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</si>
  <si>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</si>
  <si>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</si>
  <si>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</si>
  <si>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</si>
  <si>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</si>
  <si>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</si>
  <si>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</si>
  <si>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</si>
  <si>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</si>
  <si>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</si>
  <si>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</si>
  <si>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</si>
  <si>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</si>
  <si>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</si>
  <si>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</si>
  <si>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</si>
  <si>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</si>
  <si>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</si>
  <si>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</si>
  <si>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</si>
  <si>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</si>
  <si>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</si>
  <si>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</si>
  <si>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</si>
  <si>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</si>
  <si>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</si>
  <si>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</si>
  <si>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</si>
  <si>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</si>
  <si>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</si>
  <si>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</si>
  <si>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</si>
  <si>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</si>
  <si>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</si>
  <si>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</si>
  <si>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</si>
  <si>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</si>
  <si>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</si>
  <si>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</si>
  <si>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</si>
  <si>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</si>
  <si>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</si>
  <si>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</si>
  <si>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</si>
  <si>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</si>
  <si>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</si>
  <si>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</si>
  <si>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</si>
  <si>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</si>
  <si>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</si>
  <si>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</si>
  <si>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</si>
  <si>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</si>
  <si>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</si>
  <si>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</si>
  <si>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</si>
  <si>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</si>
  <si>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</si>
  <si>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</si>
  <si>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</si>
  <si>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</si>
  <si>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</si>
  <si>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</si>
  <si>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</si>
  <si>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</si>
  <si>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</si>
  <si>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</si>
  <si>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</si>
  <si>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</si>
  <si>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</si>
  <si>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</si>
  <si>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</si>
  <si>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</si>
  <si>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</si>
  <si>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</si>
  <si>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</si>
  <si>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</si>
  <si>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</si>
  <si>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</si>
  <si>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</si>
  <si>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</si>
  <si>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</si>
  <si>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</si>
  <si>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</si>
  <si>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</si>
  <si>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</si>
  <si>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</si>
  <si>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</si>
  <si>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</si>
  <si>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</si>
  <si>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</si>
  <si>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</si>
  <si>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</si>
  <si>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</si>
  <si>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</si>
  <si>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</si>
  <si>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</si>
  <si>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</si>
  <si>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</si>
  <si>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</si>
  <si>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</si>
  <si>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</si>
  <si>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</si>
  <si>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</si>
  <si>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</si>
  <si>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</si>
  <si>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</si>
  <si>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</si>
  <si>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</si>
  <si>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</si>
  <si>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</si>
  <si>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</si>
  <si>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</si>
  <si>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</si>
  <si>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</si>
  <si>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</si>
  <si>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</si>
  <si>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</si>
  <si>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</si>
  <si>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</si>
  <si>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</si>
  <si>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</si>
  <si>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</si>
  <si>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</si>
  <si>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</si>
  <si>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</si>
  <si>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</si>
  <si>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</si>
  <si>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</si>
  <si>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</si>
  <si>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</si>
  <si>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</si>
  <si>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</si>
  <si>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</si>
  <si>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</si>
  <si>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</si>
  <si>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</si>
  <si>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</si>
  <si>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</si>
  <si>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</si>
  <si>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</si>
  <si>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</si>
  <si>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</si>
  <si>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</si>
  <si>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</si>
  <si>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</si>
  <si>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</si>
  <si>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</si>
  <si>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</si>
  <si>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</si>
  <si>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</si>
  <si>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</si>
  <si>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</si>
  <si>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</si>
  <si>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</si>
  <si>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</si>
  <si>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</si>
  <si>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</si>
  <si>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</si>
  <si>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</si>
  <si>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</si>
  <si>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</si>
  <si>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</si>
  <si>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</si>
  <si>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</si>
  <si>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</si>
  <si>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</si>
  <si>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</si>
  <si>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</si>
  <si>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</si>
  <si>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</si>
  <si>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</si>
  <si>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</si>
  <si>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</si>
  <si>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</si>
  <si>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</si>
  <si>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</si>
  <si>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</si>
  <si>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</si>
  <si>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</si>
  <si>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</si>
  <si>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</si>
  <si>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</si>
  <si>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</si>
  <si>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</si>
  <si>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</si>
  <si>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</si>
  <si>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</si>
  <si>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</si>
  <si>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</si>
  <si>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</si>
  <si>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</si>
  <si>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</si>
  <si>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</si>
  <si>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</si>
  <si>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</si>
  <si>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</si>
  <si>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</si>
  <si>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</si>
  <si>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</si>
  <si>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</si>
  <si>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</si>
  <si>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</si>
  <si>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</si>
  <si>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</si>
  <si>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</si>
  <si>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</si>
  <si>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</si>
  <si>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</si>
  <si>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</si>
  <si>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</si>
  <si>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</si>
  <si>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</si>
  <si>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</si>
  <si>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</si>
  <si>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</si>
  <si>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</si>
  <si>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</si>
  <si>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</si>
  <si>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</si>
  <si>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</si>
  <si>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</si>
  <si>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</si>
  <si>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</si>
  <si>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</si>
  <si>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</si>
  <si>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</si>
  <si>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</si>
  <si>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</si>
  <si>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</si>
  <si>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</si>
  <si>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</si>
  <si>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</si>
  <si>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</si>
  <si>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</si>
  <si>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</si>
  <si>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</si>
  <si>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</si>
  <si>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</si>
  <si>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</si>
  <si>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</si>
  <si>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</si>
  <si>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</si>
  <si>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</si>
  <si>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</si>
  <si>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</si>
  <si>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</si>
  <si>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</si>
  <si>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</si>
  <si>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</si>
  <si>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</si>
  <si>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</si>
  <si>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</si>
  <si>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</si>
  <si>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</si>
  <si>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</si>
  <si>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</si>
  <si>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</si>
  <si>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</si>
  <si>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</si>
  <si>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</si>
  <si>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</si>
  <si>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</si>
  <si>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</si>
  <si>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</si>
  <si>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</si>
  <si>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</si>
  <si>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</si>
  <si>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</si>
  <si>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</si>
  <si>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</si>
  <si>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</si>
  <si>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</si>
  <si>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</si>
  <si>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</si>
  <si>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</si>
  <si>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</si>
  <si>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</si>
  <si>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</si>
  <si>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</si>
  <si>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</si>
  <si>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</si>
  <si>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</si>
  <si>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</si>
  <si>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</si>
  <si>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</si>
  <si>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</si>
  <si>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</si>
  <si>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</si>
  <si>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</si>
  <si>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</si>
  <si>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</si>
  <si>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</si>
  <si>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</si>
  <si>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</si>
  <si>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</si>
  <si>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</si>
  <si>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</si>
  <si>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</si>
  <si>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</si>
  <si>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</si>
  <si>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</si>
  <si>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</si>
  <si>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</si>
  <si>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</si>
  <si>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</si>
  <si>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</si>
  <si>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</si>
  <si>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</si>
  <si>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</si>
  <si>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</si>
  <si>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</si>
  <si>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</si>
  <si>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</si>
  <si>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</si>
  <si>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</si>
  <si>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</si>
  <si>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</si>
  <si>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</si>
  <si>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</si>
  <si>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</si>
  <si>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</si>
  <si>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</si>
  <si>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</si>
  <si>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</si>
  <si>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</si>
  <si>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</si>
  <si>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</si>
  <si>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</si>
  <si>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</si>
  <si>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</si>
  <si>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</si>
  <si>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</si>
  <si>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</si>
  <si>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</si>
  <si>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</si>
  <si>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</si>
  <si>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</si>
  <si>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</si>
  <si>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</si>
  <si>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</si>
  <si>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</si>
  <si>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</si>
  <si>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</si>
  <si>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</si>
  <si>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</si>
  <si>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</si>
  <si>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</si>
  <si>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</si>
  <si>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</si>
  <si>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</si>
  <si>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</si>
  <si>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</si>
  <si>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</si>
  <si>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</si>
  <si>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</si>
  <si>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</si>
  <si>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</si>
  <si>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</si>
  <si>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</si>
  <si>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</si>
  <si>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</si>
  <si>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</si>
  <si>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</si>
  <si>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</si>
  <si>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</si>
  <si>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</si>
  <si>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</si>
  <si>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</si>
  <si>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</si>
  <si>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</si>
  <si>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</si>
  <si>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</si>
  <si>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</si>
  <si>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</si>
  <si>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</si>
  <si>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</si>
  <si>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</si>
  <si>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</si>
  <si>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</si>
  <si>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</si>
  <si>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</si>
  <si>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</si>
  <si>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</si>
  <si>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</si>
  <si>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</si>
  <si>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</si>
  <si>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</si>
  <si>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</si>
  <si>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</si>
  <si>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</si>
  <si>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</si>
  <si>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</si>
  <si>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</si>
  <si>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</si>
  <si>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</si>
  <si>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</si>
  <si>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</si>
  <si>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</si>
  <si>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</si>
  <si>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</si>
  <si>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</si>
  <si>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</si>
  <si>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</si>
  <si>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</si>
  <si>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</si>
  <si>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</si>
  <si>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</si>
  <si>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</si>
  <si>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</si>
  <si>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</si>
  <si>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</si>
  <si>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</si>
  <si>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</si>
  <si>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</si>
  <si>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</si>
  <si>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</si>
  <si>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</si>
  <si>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</si>
  <si>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</si>
  <si>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</si>
  <si>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</si>
  <si>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</si>
  <si>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</si>
  <si>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</si>
  <si>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</si>
  <si>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</si>
  <si>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</si>
  <si>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</si>
  <si>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</si>
  <si>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</si>
  <si>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</si>
  <si>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</si>
  <si>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</si>
  <si>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</si>
  <si>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</si>
  <si>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</si>
  <si>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</si>
  <si>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</si>
  <si>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</si>
  <si>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</si>
  <si>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</si>
  <si>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</si>
  <si>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</si>
  <si>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</si>
  <si>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</si>
  <si>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</si>
  <si>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</si>
  <si>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</si>
  <si>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</si>
  <si>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</si>
  <si>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</si>
  <si>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</si>
  <si>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</si>
  <si>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</si>
  <si>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</si>
  <si>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</si>
  <si>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</si>
  <si>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</si>
  <si>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</si>
  <si>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</si>
  <si>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</si>
  <si>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</si>
  <si>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</si>
  <si>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</si>
  <si>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</si>
  <si>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</si>
  <si>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</si>
  <si>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</si>
  <si>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</si>
  <si>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</si>
  <si>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</si>
  <si>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</si>
  <si>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</si>
  <si>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</si>
  <si>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</si>
  <si>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</si>
  <si>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</si>
  <si>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</si>
  <si>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</si>
  <si>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</si>
  <si>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</si>
  <si>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</si>
  <si>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</si>
  <si>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</si>
  <si>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</si>
  <si>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</si>
  <si>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</si>
  <si>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</si>
  <si>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</si>
  <si>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</si>
  <si>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</si>
  <si>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</si>
  <si>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</si>
  <si>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</si>
  <si>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</si>
  <si>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</si>
  <si>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</si>
  <si>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</si>
  <si>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</si>
  <si>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</si>
  <si>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</si>
  <si>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</si>
  <si>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</si>
  <si>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</si>
  <si>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</si>
  <si>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</si>
  <si>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</si>
  <si>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</si>
  <si>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</si>
  <si>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</si>
  <si>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</si>
  <si>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</si>
  <si>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</si>
  <si>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</si>
  <si>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</si>
  <si>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</si>
  <si>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</si>
  <si>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</si>
  <si>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</si>
  <si>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</si>
  <si>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</si>
  <si>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</si>
  <si>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</si>
  <si>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</si>
  <si>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</si>
  <si>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</si>
  <si>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</si>
  <si>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</si>
  <si>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</si>
  <si>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</si>
  <si>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</si>
  <si>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</si>
  <si>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</si>
  <si>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</si>
  <si>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</si>
  <si>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</si>
  <si>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</si>
  <si>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</si>
  <si>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</si>
  <si>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</si>
  <si>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</si>
  <si>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</si>
  <si>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</si>
  <si>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</si>
  <si>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</si>
  <si>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</si>
  <si>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</si>
  <si>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</si>
  <si>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</si>
  <si>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</si>
  <si>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</si>
  <si>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</si>
  <si>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</si>
  <si>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</si>
  <si>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</si>
  <si>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</si>
  <si>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</si>
  <si>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</si>
  <si>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</si>
  <si>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</si>
  <si>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</si>
  <si>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</si>
  <si>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</si>
  <si>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</si>
  <si>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</si>
  <si>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</si>
  <si>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</si>
  <si>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</si>
  <si>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</si>
  <si>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</si>
  <si>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</si>
  <si>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</si>
  <si>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</si>
  <si>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</si>
  <si>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</si>
  <si>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</si>
  <si>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</si>
  <si>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</si>
  <si>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</si>
  <si>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</si>
  <si>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</si>
  <si>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</si>
  <si>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</si>
  <si>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</si>
  <si>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</si>
  <si>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</si>
  <si>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</si>
  <si>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</si>
  <si>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</si>
  <si>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</si>
  <si>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</si>
  <si>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</si>
  <si>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</si>
  <si>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</si>
  <si>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</si>
  <si>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</si>
  <si>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</si>
  <si>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</si>
  <si>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</si>
  <si>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</si>
  <si>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</si>
  <si>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</si>
  <si>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</si>
  <si>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</si>
  <si>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</si>
  <si>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</si>
  <si>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</si>
  <si>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</si>
  <si>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</si>
  <si>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</si>
  <si>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</si>
  <si>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</si>
  <si>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</si>
  <si>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</si>
  <si>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</si>
  <si>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</si>
  <si>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</si>
  <si>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</si>
  <si>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</si>
  <si>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</si>
  <si>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</si>
  <si>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</si>
  <si>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</si>
  <si>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</si>
  <si>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</si>
  <si>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</si>
  <si>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</si>
  <si>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</si>
  <si>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</si>
  <si>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</si>
  <si>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</si>
  <si>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</si>
  <si>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</si>
  <si>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</si>
  <si>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</si>
  <si>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</si>
  <si>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</si>
  <si>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</si>
  <si>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</si>
  <si>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</si>
  <si>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</si>
  <si>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</si>
  <si>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</si>
  <si>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</si>
  <si>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</si>
  <si>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</si>
  <si>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</si>
  <si>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</si>
  <si>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</si>
  <si>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</si>
  <si>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</si>
  <si>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</si>
  <si>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</si>
  <si>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</si>
  <si>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</si>
  <si>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</si>
  <si>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</si>
  <si>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</si>
  <si>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</si>
  <si>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</si>
  <si>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</si>
  <si>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</si>
  <si>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</si>
  <si>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</si>
  <si>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</si>
  <si>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</si>
  <si>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</si>
  <si>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</si>
  <si>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</si>
  <si>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</si>
  <si>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</si>
  <si>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</si>
  <si>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</si>
  <si>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</si>
  <si>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</si>
  <si>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</si>
  <si>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</si>
  <si>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</si>
  <si>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</si>
  <si>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</si>
  <si>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</si>
  <si>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</si>
  <si>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</si>
  <si>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</si>
  <si>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</si>
  <si>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</si>
  <si>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</si>
  <si>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</si>
  <si>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</si>
  <si>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</si>
  <si>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</si>
  <si>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</si>
  <si>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</si>
  <si>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</si>
  <si>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</si>
  <si>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</si>
  <si>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</si>
  <si>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</si>
  <si>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</si>
  <si>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</si>
  <si>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</si>
  <si>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</si>
  <si>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</si>
  <si>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</si>
  <si>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</si>
  <si>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</si>
  <si>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</si>
  <si>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</si>
  <si>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</si>
  <si>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</si>
  <si>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</si>
  <si>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</si>
  <si>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</si>
  <si>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</si>
  <si>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</si>
  <si>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</si>
  <si>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</si>
  <si>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</si>
  <si>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</si>
  <si>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</si>
  <si>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</si>
  <si>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</si>
  <si>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</si>
  <si>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</si>
  <si>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</si>
  <si>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</si>
  <si>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</si>
  <si>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</si>
  <si>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</si>
  <si>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</si>
  <si>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</si>
  <si>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</si>
  <si>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</si>
  <si>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</si>
  <si>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</si>
  <si>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</si>
  <si>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</si>
  <si>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</si>
  <si>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</si>
  <si>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</si>
  <si>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</si>
  <si>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</si>
  <si>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</si>
  <si>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</si>
  <si>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</si>
  <si>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</si>
  <si>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</si>
  <si>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</si>
  <si>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</si>
  <si>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</si>
  <si>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</si>
  <si>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</si>
  <si>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</si>
  <si>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</si>
  <si>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</si>
  <si>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</si>
  <si>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</si>
  <si>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</si>
  <si>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</si>
  <si>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</si>
  <si>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</si>
  <si>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</si>
  <si>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</si>
  <si>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</si>
  <si>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</si>
  <si>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</si>
  <si>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</si>
  <si>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</si>
  <si>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</si>
  <si>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</si>
  <si>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</si>
  <si>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</si>
  <si>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</si>
  <si>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</si>
  <si>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</si>
  <si>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</si>
  <si>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</si>
  <si>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</si>
  <si>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</si>
  <si>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</si>
  <si>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</si>
  <si>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</si>
  <si>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</si>
  <si>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</si>
  <si>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</si>
  <si>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</si>
  <si>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</si>
  <si>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</si>
  <si>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</si>
  <si>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</si>
  <si>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</si>
  <si>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</si>
  <si>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</si>
  <si>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</si>
  <si>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</si>
  <si>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</si>
  <si>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</si>
  <si>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</si>
  <si>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</si>
  <si>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</si>
  <si>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</si>
  <si>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</si>
  <si>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</si>
  <si>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</si>
  <si>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</si>
  <si>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</si>
  <si>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</si>
  <si>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</si>
  <si>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</si>
  <si>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</si>
  <si>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</si>
  <si>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</si>
  <si>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</si>
  <si>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</si>
  <si>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</si>
  <si>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</si>
  <si>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</si>
  <si>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</si>
  <si>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</si>
  <si>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</si>
  <si>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</si>
  <si>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</si>
  <si>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</si>
  <si>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</si>
  <si>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</si>
  <si>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</si>
  <si>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</si>
  <si>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</si>
  <si>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</si>
  <si>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</si>
  <si>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</si>
  <si>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</si>
  <si>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</si>
  <si>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</si>
  <si>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</si>
  <si>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</si>
  <si>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</si>
  <si>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</si>
  <si>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</si>
  <si>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</si>
  <si>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</si>
  <si>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</si>
  <si>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</si>
  <si>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</si>
  <si>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</si>
  <si>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</si>
  <si>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</si>
  <si>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</si>
  <si>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</si>
  <si>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</si>
  <si>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</si>
  <si>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</si>
  <si>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</si>
  <si>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</si>
  <si>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</si>
  <si>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</si>
  <si>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</si>
  <si>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</si>
  <si>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</si>
  <si>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</si>
  <si>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</si>
  <si>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</si>
  <si>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</si>
  <si>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</si>
  <si>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</si>
  <si>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</si>
  <si>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</si>
  <si>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</si>
  <si>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</si>
  <si>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</si>
  <si>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</si>
  <si>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</si>
  <si>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</si>
  <si>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</si>
  <si>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</si>
  <si>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</si>
  <si>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</si>
  <si>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</si>
  <si>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</si>
  <si>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</si>
  <si>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</si>
  <si>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</si>
  <si>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</si>
  <si>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</si>
  <si>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</si>
  <si>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</si>
  <si>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</si>
  <si>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</si>
  <si>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</si>
  <si>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</si>
  <si>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</si>
  <si>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</si>
  <si>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</si>
  <si>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</si>
  <si>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</si>
  <si>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</si>
  <si>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</si>
  <si>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</si>
  <si>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</si>
  <si>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</si>
  <si>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</si>
  <si>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</si>
  <si>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</si>
  <si>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</si>
  <si>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</si>
  <si>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</si>
  <si>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</si>
  <si>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</si>
  <si>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</si>
  <si>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</si>
  <si>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</si>
  <si>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</si>
  <si>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</si>
  <si>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</si>
  <si>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</si>
  <si>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</si>
  <si>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</si>
  <si>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</si>
  <si>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</si>
  <si>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</si>
  <si>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</si>
  <si>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</si>
  <si>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</si>
  <si>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</si>
  <si>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</si>
  <si>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</si>
  <si>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</si>
  <si>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</si>
  <si>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</si>
  <si>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</si>
  <si>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</si>
  <si>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</si>
  <si>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</si>
  <si>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</si>
  <si>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</si>
  <si>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</si>
  <si>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</si>
  <si>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</si>
  <si>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</si>
  <si>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</si>
  <si>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</si>
  <si>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</si>
  <si>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</si>
  <si>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</si>
  <si>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</si>
  <si>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</si>
  <si>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</si>
  <si>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</si>
  <si>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</si>
  <si>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</si>
  <si>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</si>
  <si>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</si>
  <si>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</si>
  <si>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</si>
  <si>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</si>
  <si>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</si>
  <si>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</si>
  <si>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</si>
  <si>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</si>
  <si>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</si>
  <si>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</si>
  <si>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</si>
  <si>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</si>
  <si>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</si>
  <si>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</si>
  <si>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</si>
  <si>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</si>
  <si>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</si>
  <si>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</si>
  <si>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</si>
  <si>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</si>
  <si>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</si>
  <si>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</si>
  <si>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</si>
  <si>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</si>
  <si>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</si>
  <si>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</si>
  <si>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</si>
  <si>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</si>
  <si>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</si>
  <si>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</si>
  <si>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</si>
  <si>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</si>
  <si>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</si>
  <si>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</si>
  <si>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</si>
  <si>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</si>
  <si>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</si>
  <si>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</si>
  <si>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</si>
  <si>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</si>
  <si>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</si>
  <si>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</si>
  <si>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</si>
  <si>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</si>
  <si>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</si>
  <si>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</si>
  <si>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</si>
  <si>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</si>
  <si>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</si>
  <si>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</si>
  <si>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</si>
  <si>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</si>
  <si>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</si>
  <si>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</si>
  <si>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</si>
  <si>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</si>
  <si>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</si>
  <si>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</si>
  <si>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</si>
  <si>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</si>
  <si>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</si>
  <si>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</si>
  <si>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</si>
  <si>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</si>
  <si>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</si>
  <si>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</si>
  <si>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</si>
  <si>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</si>
  <si>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</si>
  <si>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</si>
  <si>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</si>
  <si>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</si>
  <si>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</si>
  <si>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</si>
  <si>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</si>
  <si>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</si>
  <si>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</si>
  <si>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</si>
  <si>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</si>
  <si>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</si>
  <si>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</si>
  <si>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</si>
  <si>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</si>
  <si>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</si>
  <si>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</si>
  <si>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</si>
  <si>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</si>
  <si>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</si>
  <si>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</si>
  <si>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</si>
  <si>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</si>
  <si>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</si>
  <si>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</si>
  <si>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</si>
  <si>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</si>
  <si>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</si>
  <si>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</si>
  <si>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</si>
  <si>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</si>
  <si>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</si>
  <si>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</si>
  <si>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</si>
  <si>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</si>
  <si>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</si>
  <si>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</si>
  <si>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</si>
  <si>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</si>
  <si>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</si>
  <si>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</si>
  <si>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</si>
  <si>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</si>
  <si>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</si>
  <si>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</si>
  <si>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</si>
  <si>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</si>
  <si>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</si>
  <si>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</si>
  <si>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</si>
  <si>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</si>
  <si>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</si>
  <si>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</si>
  <si>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</si>
  <si>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</si>
  <si>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</si>
  <si>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</si>
  <si>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</si>
  <si>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</si>
  <si>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</si>
  <si>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</si>
  <si>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</si>
  <si>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</si>
  <si>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</si>
  <si>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</si>
  <si>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</si>
  <si>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</si>
  <si>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</si>
  <si>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</si>
  <si>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</si>
  <si>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</si>
  <si>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</si>
  <si>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</si>
  <si>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</si>
  <si>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</si>
  <si>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</si>
  <si>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</si>
  <si>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</si>
  <si>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</si>
  <si>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</si>
  <si>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</si>
  <si>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</si>
  <si>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</si>
  <si>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</si>
  <si>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</si>
  <si>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</si>
  <si>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</si>
  <si>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</si>
  <si>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</si>
  <si>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</si>
  <si>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</si>
  <si>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</si>
  <si>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</si>
  <si>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</si>
  <si>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</si>
  <si>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</si>
  <si>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</si>
  <si>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</si>
  <si>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</si>
  <si>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</si>
  <si>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</si>
  <si>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</si>
  <si>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</si>
  <si>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</si>
  <si>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</si>
  <si>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</si>
  <si>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</si>
  <si>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</si>
  <si>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</si>
  <si>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</si>
  <si>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</si>
  <si>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</si>
  <si>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</si>
  <si>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</si>
  <si>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</si>
  <si>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</si>
  <si>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</si>
  <si>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</si>
  <si>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</si>
  <si>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</si>
  <si>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</si>
  <si>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</si>
  <si>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</si>
  <si>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</si>
  <si>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</si>
  <si>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</si>
  <si>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</si>
  <si>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</si>
  <si>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</si>
  <si>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</si>
  <si>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</si>
  <si>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</si>
  <si>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</si>
  <si>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</si>
  <si>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</si>
  <si>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</si>
  <si>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</si>
  <si>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</si>
  <si>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</si>
  <si>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</si>
  <si>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</si>
  <si>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</si>
  <si>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</si>
  <si>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</si>
  <si>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</si>
  <si>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</si>
  <si>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</si>
  <si>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</si>
  <si>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</si>
  <si>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</si>
  <si>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</si>
  <si>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</si>
  <si>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</si>
  <si>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</si>
  <si>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</si>
  <si>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</si>
  <si>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</si>
  <si>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</si>
  <si>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</si>
  <si>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</si>
  <si>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</si>
  <si>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</si>
  <si>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</si>
  <si>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</si>
  <si>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</si>
  <si>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</si>
  <si>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</si>
  <si>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</si>
  <si>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</si>
  <si>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</si>
  <si>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</si>
  <si>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</si>
  <si>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</si>
  <si>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</si>
  <si>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</si>
  <si>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</si>
  <si>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</si>
  <si>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</si>
  <si>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</si>
  <si>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</si>
  <si>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</si>
  <si>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</si>
  <si>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</si>
  <si>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</si>
  <si>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</si>
  <si>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</si>
  <si>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</si>
  <si>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</si>
  <si>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</si>
  <si>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</si>
  <si>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</si>
  <si>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</si>
  <si>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</si>
  <si>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</si>
  <si>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</si>
  <si>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</si>
  <si>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</si>
  <si>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</si>
  <si>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</si>
  <si>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</si>
  <si>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</si>
  <si>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</si>
  <si>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</si>
  <si>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</si>
  <si>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</si>
  <si>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</si>
  <si>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</si>
  <si>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</si>
  <si>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</si>
  <si>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</si>
  <si>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</si>
  <si>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</si>
  <si>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</si>
  <si>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</si>
  <si>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</si>
  <si>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</si>
  <si>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</si>
  <si>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</si>
  <si>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</si>
  <si>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</si>
  <si>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</si>
  <si>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</si>
  <si>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</si>
  <si>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</si>
  <si>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</si>
  <si>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</si>
  <si>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</si>
  <si>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</si>
  <si>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</si>
  <si>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</si>
  <si>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</si>
  <si>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</si>
  <si>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</si>
  <si>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</si>
  <si>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</si>
  <si>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</si>
  <si>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</si>
  <si>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</si>
  <si>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</si>
  <si>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</si>
  <si>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</si>
  <si>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</si>
  <si>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</si>
  <si>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</si>
  <si>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</si>
  <si>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</si>
  <si>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</si>
  <si>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</si>
  <si>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</si>
  <si>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</si>
  <si>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</si>
  <si>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</si>
  <si>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</si>
  <si>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</si>
  <si>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</si>
  <si>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</si>
  <si>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</si>
  <si>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</si>
  <si>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</si>
  <si>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</si>
  <si>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</si>
  <si>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</si>
  <si>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</si>
  <si>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</si>
  <si>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</si>
  <si>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</si>
  <si>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</si>
  <si>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</si>
  <si>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</si>
  <si>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</si>
  <si>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</si>
  <si>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</si>
  <si>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</si>
  <si>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</si>
  <si>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</si>
  <si>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</si>
  <si>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</si>
  <si>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</si>
  <si>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</si>
  <si>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</si>
  <si>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</si>
  <si>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</si>
  <si>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</si>
  <si>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</si>
  <si>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</si>
  <si>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</si>
  <si>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</si>
  <si>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</si>
  <si>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</si>
  <si>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</si>
  <si>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</si>
  <si>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</si>
  <si>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</si>
  <si>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</si>
  <si>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</si>
  <si>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</si>
  <si>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</si>
  <si>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</si>
  <si>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</si>
  <si>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</si>
  <si>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</si>
  <si>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</si>
  <si>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</si>
  <si>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</si>
  <si>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</si>
  <si>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</si>
  <si>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</si>
  <si>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</si>
  <si>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</si>
  <si>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</si>
  <si>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</si>
  <si>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</si>
  <si>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</si>
  <si>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</si>
  <si>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</si>
  <si>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</si>
  <si>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</si>
  <si>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</si>
  <si>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</si>
  <si>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</si>
  <si>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</si>
  <si>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</si>
  <si>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</si>
  <si>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</si>
  <si>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</si>
  <si>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</si>
  <si>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</si>
  <si>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</si>
  <si>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</si>
  <si>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</si>
  <si>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</si>
  <si>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</si>
  <si>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</si>
  <si>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</si>
  <si>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</si>
  <si>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</si>
  <si>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</si>
  <si>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</si>
  <si>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</si>
  <si>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</si>
  <si>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</si>
  <si>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</si>
  <si>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</si>
  <si>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</si>
  <si>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</si>
  <si>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</si>
  <si>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</si>
  <si>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</si>
  <si>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</si>
  <si>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</si>
  <si>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</si>
  <si>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</si>
  <si>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</si>
  <si>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</si>
  <si>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</si>
  <si>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</si>
  <si>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</si>
  <si>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</si>
  <si>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</si>
  <si>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</si>
  <si>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</si>
  <si>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</si>
  <si>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</si>
  <si>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</si>
  <si>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</si>
  <si>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</si>
  <si>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</si>
  <si>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</si>
  <si>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</si>
  <si>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</si>
  <si>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</si>
  <si>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</si>
  <si>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</si>
  <si>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</si>
  <si>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</si>
  <si>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</si>
  <si>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</si>
  <si>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</si>
  <si>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</si>
  <si>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</si>
  <si>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</si>
  <si>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</si>
  <si>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</si>
  <si>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</si>
  <si>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</si>
  <si>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</si>
  <si>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</si>
  <si>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</si>
  <si>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</si>
  <si>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</si>
  <si>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</si>
  <si>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</si>
  <si>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</si>
  <si>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</si>
  <si>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</si>
  <si>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</si>
  <si>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</si>
  <si>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</si>
  <si>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</si>
  <si>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</si>
  <si>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</si>
  <si>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</si>
  <si>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</si>
  <si>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</si>
  <si>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</si>
  <si>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</si>
  <si>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</si>
  <si>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</si>
  <si>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</si>
  <si>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</si>
  <si>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</si>
  <si>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</si>
  <si>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</si>
  <si>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</si>
  <si>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</si>
  <si>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</si>
  <si>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</si>
  <si>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</si>
  <si>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</si>
  <si>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</si>
  <si>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</si>
  <si>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</si>
  <si>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</si>
  <si>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</si>
  <si>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</si>
  <si>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</si>
  <si>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</si>
  <si>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</si>
  <si>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</si>
  <si>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</si>
  <si>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</si>
  <si>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</si>
  <si>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</si>
  <si>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</si>
  <si>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</si>
  <si>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</si>
  <si>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</si>
  <si>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</si>
  <si>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</si>
  <si>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</si>
  <si>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</si>
  <si>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</si>
  <si>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</si>
  <si>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</si>
  <si>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</si>
  <si>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</si>
  <si>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</si>
  <si>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</si>
  <si>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</si>
  <si>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</si>
  <si>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</si>
  <si>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</si>
  <si>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</si>
  <si>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</si>
  <si>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</si>
  <si>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</si>
  <si>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</si>
  <si>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</si>
  <si>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</si>
  <si>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</si>
  <si>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</si>
  <si>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</si>
  <si>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</si>
  <si>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</si>
  <si>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</si>
  <si>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</si>
  <si>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</si>
  <si>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</si>
  <si>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</si>
  <si>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</si>
  <si>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</si>
  <si>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</si>
  <si>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</si>
  <si>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</si>
  <si>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</si>
  <si>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</si>
  <si>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</si>
  <si>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</si>
  <si>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</si>
  <si>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</si>
  <si>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</si>
  <si>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</si>
  <si>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</si>
  <si>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</si>
  <si>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</si>
  <si>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</si>
  <si>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</si>
  <si>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</si>
  <si>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</si>
  <si>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</si>
  <si>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</si>
  <si>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</si>
  <si>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</si>
  <si>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</si>
  <si>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</si>
  <si>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</si>
  <si>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</si>
  <si>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</si>
  <si>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</si>
  <si>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</si>
  <si>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</si>
  <si>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</si>
  <si>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</si>
  <si>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</si>
  <si>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</si>
  <si>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</si>
  <si>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</si>
  <si>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</si>
  <si>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</si>
  <si>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</si>
  <si>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</si>
  <si>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</si>
  <si>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</si>
  <si>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</si>
  <si>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</si>
  <si>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</si>
  <si>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</si>
  <si>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</si>
  <si>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</si>
  <si>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</si>
  <si>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</si>
  <si>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</si>
  <si>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</si>
  <si>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</si>
  <si>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</si>
  <si>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</si>
  <si>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</si>
  <si>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</si>
  <si>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</si>
  <si>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</si>
  <si>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</si>
  <si>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</si>
  <si>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</si>
  <si>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</si>
  <si>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</si>
  <si>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</si>
  <si>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</si>
  <si>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</si>
  <si>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</si>
  <si>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</si>
  <si>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</si>
  <si>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</si>
  <si>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</si>
  <si>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</si>
  <si>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</si>
  <si>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</si>
  <si>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</si>
  <si>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</si>
  <si>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</si>
  <si>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</si>
  <si>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</si>
  <si>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</si>
  <si>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</si>
  <si>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</si>
  <si>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</si>
  <si>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</si>
  <si>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</si>
  <si>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</si>
  <si>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</si>
  <si>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</si>
  <si>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</si>
  <si>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</si>
  <si>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</si>
  <si>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</si>
  <si>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</si>
  <si>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</si>
  <si>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</si>
  <si>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</si>
  <si>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</si>
  <si>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</si>
  <si>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</si>
  <si>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</si>
  <si>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</si>
  <si>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</si>
  <si>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</si>
  <si>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</si>
  <si>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</si>
  <si>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</si>
  <si>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</si>
  <si>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</si>
  <si>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</si>
  <si>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</si>
  <si>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</si>
  <si>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</si>
  <si>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</si>
  <si>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</si>
  <si>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</si>
  <si>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</si>
  <si>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</si>
  <si>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</si>
  <si>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</si>
  <si>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</si>
  <si>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</si>
  <si>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</si>
  <si>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</si>
  <si>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</si>
  <si>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</si>
  <si>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</si>
  <si>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</si>
  <si>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</si>
  <si>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</si>
  <si>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</si>
  <si>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</si>
  <si>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</si>
  <si>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</si>
  <si>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</si>
  <si>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</si>
  <si>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</si>
  <si>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</si>
  <si>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</si>
  <si>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</si>
  <si>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</si>
  <si>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</si>
  <si>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</si>
  <si>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</si>
  <si>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</si>
  <si>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</si>
  <si>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</si>
  <si>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</si>
  <si>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</si>
  <si>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</si>
  <si>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</si>
  <si>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</si>
  <si>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</si>
  <si>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</si>
  <si>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</si>
  <si>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</si>
  <si>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</si>
  <si>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</si>
  <si>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</si>
  <si>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</si>
  <si>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</si>
  <si>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</si>
  <si>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</si>
  <si>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</si>
  <si>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</si>
  <si>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</si>
  <si>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</si>
  <si>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</si>
  <si>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</si>
  <si>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</si>
  <si>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</si>
  <si>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</si>
  <si>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</si>
  <si>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</si>
  <si>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</si>
  <si>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</si>
  <si>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</si>
  <si>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</si>
  <si>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</si>
  <si>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</si>
  <si>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</si>
  <si>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</si>
  <si>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</si>
  <si>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</si>
  <si>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</si>
  <si>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</si>
  <si>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</si>
  <si>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</si>
  <si>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</si>
  <si>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</si>
  <si>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</si>
  <si>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</si>
  <si>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</si>
  <si>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</si>
  <si>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</si>
  <si>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</si>
  <si>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</si>
  <si>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</si>
  <si>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</si>
  <si>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</si>
  <si>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</si>
  <si>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</si>
  <si>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</si>
  <si>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</si>
  <si>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</si>
  <si>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</si>
  <si>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</si>
  <si>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</si>
  <si>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</si>
  <si>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</si>
  <si>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</si>
  <si>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</si>
  <si>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</si>
  <si>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</si>
  <si>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</si>
  <si>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</si>
  <si>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</si>
  <si>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</si>
  <si>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</si>
  <si>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</si>
  <si>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</si>
  <si>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</si>
  <si>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</si>
  <si>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</si>
  <si>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</si>
  <si>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</si>
  <si>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</si>
  <si>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</si>
  <si>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</si>
  <si>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</si>
  <si>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</si>
  <si>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</si>
  <si>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</si>
  <si>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</si>
  <si>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</si>
  <si>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</si>
  <si>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</si>
  <si>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</si>
  <si>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</si>
  <si>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</si>
  <si>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</si>
  <si>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</si>
  <si>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</si>
  <si>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</si>
  <si>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</si>
  <si>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</si>
  <si>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</si>
  <si>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</si>
  <si>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</si>
  <si>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</si>
  <si>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</si>
  <si>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</si>
  <si>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</si>
  <si>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</si>
  <si>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</si>
  <si>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</si>
  <si>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</si>
  <si>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</si>
  <si>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</si>
  <si>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</si>
  <si>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</si>
  <si>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</si>
  <si>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</si>
  <si>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</si>
  <si>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</si>
  <si>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</si>
  <si>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</si>
  <si>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</si>
  <si>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</si>
  <si>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</si>
  <si>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</si>
  <si>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</si>
  <si>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</si>
  <si>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</si>
  <si>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</si>
  <si>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</si>
  <si>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</si>
  <si>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</si>
  <si>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</si>
  <si>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</si>
  <si>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</si>
  <si>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</si>
  <si>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</si>
  <si>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</si>
  <si>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</si>
  <si>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</si>
  <si>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</si>
  <si>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</si>
  <si>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</si>
  <si>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</si>
  <si>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</si>
  <si>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</si>
  <si>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</si>
  <si>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</si>
  <si>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</si>
  <si>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</si>
  <si>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</si>
  <si>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</si>
  <si>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</si>
  <si>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</si>
  <si>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</si>
  <si>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</si>
  <si>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</si>
  <si>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</si>
  <si>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</si>
  <si>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</si>
  <si>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</si>
  <si>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</si>
  <si>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</si>
  <si>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</si>
  <si>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</si>
  <si>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</si>
  <si>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</si>
  <si>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</si>
  <si>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</si>
  <si>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</si>
  <si>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</si>
  <si>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</si>
  <si>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</si>
  <si>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</si>
  <si>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</si>
  <si>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</si>
  <si>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</si>
  <si>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</si>
  <si>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</si>
  <si>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</si>
  <si>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</si>
  <si>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</si>
  <si>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</si>
  <si>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</si>
  <si>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</si>
  <si>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</si>
  <si>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</si>
  <si>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</si>
  <si>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</si>
  <si>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</si>
  <si>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</si>
  <si>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</si>
  <si>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</si>
  <si>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</si>
  <si>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</si>
  <si>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</si>
  <si>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</si>
  <si>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</si>
  <si>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</si>
  <si>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</si>
  <si>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</si>
  <si>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</si>
  <si>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</si>
  <si>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</si>
  <si>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</si>
  <si>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</si>
  <si>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</si>
  <si>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</si>
  <si>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</si>
  <si>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</si>
  <si>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</si>
  <si>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</si>
  <si>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</si>
  <si>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</si>
  <si>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</si>
  <si>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</si>
  <si>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</si>
  <si>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</si>
  <si>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</si>
  <si>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</si>
  <si>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</si>
  <si>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</si>
  <si>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</si>
  <si>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</si>
  <si>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</si>
  <si>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</si>
  <si>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</si>
  <si>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</si>
  <si>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</si>
  <si>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</si>
  <si>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</si>
  <si>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</si>
  <si>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</si>
  <si>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</si>
  <si>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</si>
  <si>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</si>
  <si>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</si>
  <si>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</si>
  <si>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</si>
  <si>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</si>
  <si>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</si>
  <si>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</si>
  <si>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</si>
  <si>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</si>
  <si>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</si>
  <si>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</si>
  <si>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</si>
  <si>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</si>
  <si>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</si>
  <si>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</si>
  <si>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</si>
  <si>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</si>
  <si>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</si>
  <si>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</si>
  <si>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</si>
  <si>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</si>
  <si>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</si>
  <si>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</si>
  <si>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</si>
  <si>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</si>
  <si>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</si>
  <si>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</si>
  <si>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</si>
  <si>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</si>
  <si>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</si>
  <si>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</si>
  <si>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</si>
  <si>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</si>
  <si>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</si>
  <si>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</si>
  <si>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</si>
  <si>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</si>
  <si>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</si>
  <si>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</si>
  <si>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</si>
  <si>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</si>
  <si>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</si>
  <si>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</si>
  <si>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</si>
  <si>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</si>
  <si>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</si>
  <si>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</si>
  <si>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</si>
  <si>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</si>
  <si>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</si>
  <si>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</si>
  <si>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</si>
  <si>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</si>
  <si>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</si>
  <si>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</si>
  <si>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</si>
  <si>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</si>
  <si>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</si>
  <si>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</si>
  <si>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</si>
  <si>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</si>
  <si>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</si>
  <si>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</si>
  <si>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</si>
  <si>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</si>
  <si>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</si>
  <si>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</si>
  <si>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</si>
  <si>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</si>
  <si>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</si>
  <si>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</si>
  <si>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</si>
  <si>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</si>
  <si>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</si>
  <si>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</si>
  <si>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</si>
  <si>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</si>
  <si>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</si>
  <si>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</si>
  <si>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</si>
  <si>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</si>
  <si>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</si>
  <si>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</si>
  <si>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</si>
  <si>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</si>
  <si>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</si>
  <si>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</si>
  <si>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</si>
  <si>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</si>
  <si>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</si>
  <si>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</si>
  <si>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</si>
  <si>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</si>
  <si>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</si>
  <si>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</si>
  <si>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</si>
  <si>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</si>
  <si>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</si>
  <si>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</si>
  <si>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</si>
  <si>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</si>
  <si>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</si>
  <si>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</si>
  <si>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</si>
  <si>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</si>
  <si>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</si>
  <si>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</si>
  <si>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</si>
  <si>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</si>
  <si>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</si>
  <si>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</si>
  <si>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</si>
  <si>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</si>
  <si>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</si>
  <si>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</si>
  <si>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</si>
  <si>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</si>
  <si>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</si>
  <si>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</si>
  <si>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</si>
  <si>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</si>
  <si>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</si>
  <si>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</si>
  <si>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</si>
  <si>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</si>
  <si>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</si>
  <si>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</si>
  <si>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</si>
  <si>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</si>
  <si>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</si>
  <si>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</si>
  <si>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</si>
  <si>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</si>
  <si>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</si>
  <si>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</si>
  <si>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</si>
  <si>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</si>
  <si>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</si>
  <si>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</si>
  <si>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</si>
  <si>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</si>
  <si>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</si>
  <si>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</si>
  <si>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</si>
  <si>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</si>
  <si>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</si>
  <si>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</si>
  <si>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</si>
  <si>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</si>
  <si>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</si>
  <si>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</si>
  <si>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</si>
  <si>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</si>
  <si>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</si>
  <si>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</si>
  <si>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</si>
  <si>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</si>
  <si>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</si>
  <si>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</si>
  <si>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</si>
  <si>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</si>
  <si>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</si>
  <si>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</si>
  <si>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</si>
  <si>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</si>
  <si>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</si>
  <si>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</si>
  <si>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</si>
  <si>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</si>
  <si>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</si>
  <si>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</si>
  <si>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</si>
  <si>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</si>
  <si>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</si>
  <si>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</si>
  <si>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</si>
  <si>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</si>
  <si>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</si>
  <si>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</si>
  <si>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</si>
  <si>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</si>
  <si>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</si>
  <si>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</si>
  <si>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</si>
  <si>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</si>
  <si>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</si>
  <si>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</si>
  <si>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</si>
  <si>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</si>
  <si>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</si>
  <si>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</si>
  <si>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</si>
  <si>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</si>
  <si>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</si>
  <si>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</si>
  <si>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</si>
  <si>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</si>
  <si>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</si>
  <si>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</si>
  <si>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</si>
  <si>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</si>
  <si>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</si>
  <si>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</si>
  <si>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</si>
  <si>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</si>
  <si>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</si>
  <si>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</si>
  <si>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</si>
  <si>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</si>
  <si>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</si>
  <si>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</si>
  <si>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</si>
  <si>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</si>
  <si>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</si>
  <si>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</si>
  <si>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</si>
  <si>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</si>
  <si>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</si>
  <si>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</si>
  <si>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</si>
  <si>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</si>
  <si>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</si>
  <si>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</si>
  <si>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</si>
  <si>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</si>
  <si>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</si>
  <si>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</si>
  <si>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</si>
  <si>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</si>
  <si>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</si>
  <si>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</si>
  <si>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</si>
  <si>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</si>
  <si>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</si>
  <si>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</si>
  <si>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</si>
  <si>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</si>
  <si>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</si>
  <si>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</si>
  <si>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</si>
  <si>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</si>
  <si>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</si>
  <si>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</si>
  <si>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</si>
  <si>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</si>
  <si>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</si>
  <si>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</si>
  <si>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</si>
  <si>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</si>
  <si>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</si>
  <si>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</si>
  <si>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</si>
  <si>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</si>
  <si>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</si>
  <si>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</si>
  <si>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</si>
  <si>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</si>
  <si>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</si>
  <si>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</si>
  <si>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</si>
  <si>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</si>
  <si>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</si>
  <si>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</si>
  <si>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</si>
  <si>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</si>
  <si>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</si>
  <si>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</si>
  <si>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</si>
  <si>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</si>
  <si>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</si>
  <si>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</si>
  <si>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</si>
  <si>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</si>
  <si>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</si>
  <si>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</si>
  <si>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</si>
  <si>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</si>
  <si>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</si>
  <si>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</si>
  <si>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</si>
  <si>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</si>
  <si>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</si>
  <si>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</si>
  <si>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</si>
  <si>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</si>
  <si>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</si>
  <si>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</si>
  <si>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</si>
  <si>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</si>
  <si>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</si>
  <si>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</si>
  <si>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</si>
  <si>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</si>
  <si>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</si>
  <si>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</si>
  <si>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</si>
  <si>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</si>
  <si>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</si>
  <si>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</si>
  <si>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</si>
  <si>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</si>
  <si>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</si>
  <si>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</si>
  <si>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</si>
  <si>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</si>
  <si>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</si>
  <si>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</si>
  <si>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</si>
  <si>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</si>
  <si>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</si>
  <si>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</si>
  <si>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</si>
  <si>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</si>
  <si>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</si>
  <si>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</si>
  <si>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</si>
  <si>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</si>
  <si>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</si>
  <si>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</si>
  <si>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</si>
  <si>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</si>
  <si>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</si>
  <si>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</si>
  <si>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</si>
  <si>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</si>
  <si>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</si>
  <si>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</si>
  <si>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</si>
  <si>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</si>
  <si>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</si>
  <si>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</si>
  <si>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</si>
  <si>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</si>
  <si>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</si>
  <si>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</si>
  <si>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</si>
  <si>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</si>
  <si>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</si>
  <si>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</si>
  <si>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</si>
  <si>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</si>
  <si>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</si>
  <si>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</si>
  <si>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</si>
  <si>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</si>
  <si>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</si>
  <si>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</si>
  <si>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</si>
  <si>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</si>
  <si>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</si>
  <si>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</si>
  <si>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</si>
  <si>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</si>
  <si>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</si>
  <si>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</si>
  <si>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</si>
  <si>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</si>
  <si>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</si>
  <si>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</si>
  <si>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</si>
  <si>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</si>
  <si>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</si>
  <si>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</si>
  <si>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</si>
  <si>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</si>
  <si>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</si>
  <si>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</si>
  <si>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</si>
  <si>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</si>
  <si>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</si>
  <si>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</si>
  <si>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</si>
  <si>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</si>
  <si>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</si>
  <si>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</si>
  <si>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</si>
  <si>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</si>
  <si>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</si>
  <si>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</si>
  <si>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</si>
  <si>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</si>
  <si>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</si>
  <si>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</si>
  <si>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</si>
  <si>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</si>
  <si>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</si>
  <si>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</si>
  <si>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</si>
  <si>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</si>
  <si>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</si>
  <si>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</si>
  <si>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</si>
  <si>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</si>
  <si>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</si>
  <si>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</si>
  <si>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</si>
  <si>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</si>
  <si>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</si>
  <si>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</si>
  <si>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</si>
  <si>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</si>
  <si>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</si>
  <si>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</si>
  <si>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</si>
  <si>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</si>
  <si>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</si>
  <si>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</si>
  <si>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</si>
  <si>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</si>
  <si>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</si>
  <si>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</si>
  <si>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</si>
  <si>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</si>
  <si>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</si>
  <si>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</si>
  <si>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</si>
  <si>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</si>
  <si>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</si>
  <si>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</si>
  <si>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</si>
  <si>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</si>
  <si>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</si>
  <si>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</si>
  <si>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</si>
  <si>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</si>
  <si>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</si>
  <si>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</si>
  <si>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</si>
  <si>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</si>
  <si>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</si>
  <si>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</si>
  <si>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</si>
  <si>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</si>
  <si>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</si>
  <si>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</si>
  <si>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</si>
  <si>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</si>
  <si>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</si>
  <si>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</si>
  <si>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</si>
  <si>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</si>
  <si>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</si>
  <si>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</si>
  <si>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</si>
  <si>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</si>
  <si>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</si>
  <si>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</si>
  <si>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</si>
  <si>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</si>
  <si>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</si>
  <si>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</si>
  <si>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</si>
  <si>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</si>
  <si>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</si>
  <si>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</si>
  <si>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</si>
  <si>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</si>
  <si>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</si>
  <si>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</si>
  <si>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</si>
  <si>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</si>
  <si>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</si>
  <si>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</si>
  <si>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</si>
  <si>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</si>
  <si>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</si>
  <si>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</si>
  <si>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</si>
  <si>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</si>
  <si>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</si>
  <si>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</si>
  <si>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</si>
  <si>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</si>
  <si>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</si>
  <si>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</si>
  <si>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</si>
  <si>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</si>
  <si>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</si>
  <si>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</si>
  <si>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</si>
  <si>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</si>
  <si>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</si>
  <si>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</si>
  <si>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</si>
  <si>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</si>
  <si>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</si>
  <si>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</si>
  <si>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</si>
  <si>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</si>
  <si>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</si>
  <si>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</si>
  <si>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</si>
  <si>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</si>
  <si>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</si>
  <si>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</si>
  <si>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</si>
  <si>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</si>
  <si>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</si>
  <si>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</si>
  <si>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</si>
  <si>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</si>
  <si>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</si>
  <si>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</si>
  <si>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</si>
  <si>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</si>
  <si>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</si>
  <si>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</si>
  <si>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</si>
  <si>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</si>
  <si>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</si>
  <si>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</si>
  <si>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</si>
  <si>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</si>
  <si>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</si>
  <si>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</si>
  <si>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</si>
  <si>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</si>
  <si>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</si>
  <si>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</si>
  <si>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</si>
  <si>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</si>
  <si>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</si>
  <si>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</si>
  <si>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</si>
  <si>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</si>
  <si>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</si>
  <si>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</si>
  <si>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</si>
  <si>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</si>
  <si>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</si>
  <si>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</si>
  <si>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</si>
  <si>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</si>
  <si>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</si>
  <si>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</si>
  <si>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</si>
  <si>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</si>
  <si>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</si>
  <si>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</si>
  <si>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</si>
  <si>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</si>
  <si>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</si>
  <si>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</si>
  <si>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</si>
  <si>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</si>
  <si>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</si>
  <si>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</si>
  <si>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</si>
  <si>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</si>
  <si>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</si>
  <si>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</si>
  <si>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</si>
  <si>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</si>
  <si>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</si>
  <si>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</si>
  <si>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</si>
  <si>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</si>
  <si>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</si>
  <si>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</si>
  <si>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</si>
  <si>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</si>
  <si>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</si>
  <si>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</si>
  <si>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</si>
  <si>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</si>
  <si>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</si>
  <si>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</si>
  <si>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</si>
  <si>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</si>
  <si>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</si>
  <si>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</si>
  <si>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</si>
  <si>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</si>
  <si>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</si>
  <si>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</si>
  <si>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</si>
  <si>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</si>
  <si>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</si>
  <si>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</si>
  <si>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</si>
  <si>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</si>
  <si>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</si>
  <si>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</si>
  <si>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</si>
  <si>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</si>
  <si>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</si>
  <si>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</si>
  <si>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</si>
  <si>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</si>
  <si>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</si>
  <si>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</si>
  <si>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</si>
  <si>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</si>
  <si>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</si>
  <si>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</si>
  <si>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</si>
  <si>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</si>
  <si>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</si>
  <si>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</si>
  <si>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</si>
  <si>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</si>
  <si>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</si>
  <si>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</si>
  <si>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</si>
  <si>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</si>
  <si>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</si>
  <si>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</si>
  <si>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</si>
  <si>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</si>
  <si>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</si>
  <si>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</si>
  <si>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</si>
  <si>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</si>
  <si>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</si>
  <si>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</si>
  <si>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</si>
  <si>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</si>
  <si>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</si>
  <si>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</si>
  <si>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</si>
  <si>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</si>
  <si>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</si>
  <si>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</si>
  <si>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</si>
  <si>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</si>
  <si>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</si>
  <si>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</si>
  <si>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</si>
  <si>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</si>
  <si>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</si>
  <si>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</si>
  <si>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</si>
  <si>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</si>
  <si>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</si>
  <si>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</si>
  <si>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</si>
  <si>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</si>
  <si>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</si>
  <si>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</si>
  <si>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</si>
  <si>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</si>
  <si>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</si>
  <si>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</si>
  <si>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</si>
  <si>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</si>
  <si>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</si>
  <si>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</si>
  <si>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</si>
  <si>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</si>
  <si>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</si>
  <si>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</si>
  <si>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</si>
  <si>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</si>
  <si>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</si>
  <si>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</si>
  <si>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</si>
  <si>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</si>
  <si>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</si>
  <si>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</si>
  <si>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</si>
  <si>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</si>
  <si>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</si>
  <si>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</si>
  <si>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</si>
  <si>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</si>
  <si>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</si>
  <si>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</si>
  <si>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</si>
  <si>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</si>
  <si>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</si>
  <si>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</si>
  <si>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</si>
  <si>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</si>
  <si>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</si>
  <si>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</si>
  <si>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</si>
  <si>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</si>
  <si>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</si>
  <si>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</si>
  <si>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</si>
  <si>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</si>
  <si>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</si>
  <si>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</si>
  <si>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</si>
  <si>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</si>
  <si>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</si>
  <si>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</si>
  <si>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</si>
  <si>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</si>
  <si>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</si>
  <si>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</si>
  <si>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</si>
  <si>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</si>
  <si>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</si>
  <si>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</si>
  <si>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</si>
  <si>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</si>
  <si>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</si>
  <si>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</si>
  <si>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</si>
  <si>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</si>
  <si>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</si>
  <si>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</si>
  <si>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</si>
  <si>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</si>
  <si>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</si>
  <si>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</si>
  <si>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</si>
  <si>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</si>
  <si>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</si>
  <si>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</si>
  <si>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</si>
  <si>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</si>
  <si>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</si>
  <si>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</si>
  <si>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</si>
  <si>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</si>
  <si>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</si>
  <si>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</si>
  <si>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</si>
  <si>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</si>
  <si>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</si>
  <si>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</si>
  <si>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</si>
  <si>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</si>
  <si>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</si>
  <si>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</si>
  <si>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</si>
  <si>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</si>
  <si>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</si>
  <si>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</si>
  <si>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</si>
  <si>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</si>
  <si>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</si>
  <si>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</si>
  <si>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</si>
  <si>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</si>
  <si>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</si>
  <si>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</si>
  <si>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</si>
  <si>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</si>
  <si>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</si>
  <si>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</si>
  <si>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</si>
  <si>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</si>
  <si>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</si>
  <si>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</si>
  <si>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</si>
  <si>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</si>
  <si>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</si>
  <si>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</si>
  <si>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</si>
  <si>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</si>
  <si>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</si>
  <si>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</si>
  <si>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</si>
  <si>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</si>
  <si>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</si>
  <si>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</si>
  <si>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</si>
  <si>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</si>
  <si>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</si>
  <si>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</si>
  <si>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</si>
  <si>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</si>
  <si>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</si>
  <si>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</si>
  <si>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</si>
  <si>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</si>
  <si>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</si>
  <si>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</si>
  <si>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</si>
  <si>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</si>
  <si>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</si>
  <si>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</si>
  <si>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</si>
  <si>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</si>
  <si>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</si>
  <si>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</si>
  <si>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</si>
  <si>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</si>
  <si>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</si>
  <si>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</si>
  <si>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</si>
  <si>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</si>
  <si>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</si>
  <si>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</si>
  <si>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</si>
  <si>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</si>
  <si>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</si>
  <si>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</si>
  <si>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</si>
  <si>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</si>
  <si>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</si>
  <si>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</si>
  <si>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</si>
  <si>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</si>
  <si>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</si>
  <si>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</si>
  <si>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</si>
  <si>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</si>
  <si>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</si>
  <si>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</si>
  <si>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</si>
  <si>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</si>
  <si>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</si>
  <si>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</si>
  <si>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</si>
  <si>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</si>
  <si>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</si>
  <si>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</si>
  <si>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</si>
  <si>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</si>
  <si>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</si>
  <si>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</si>
  <si>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</si>
  <si>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</si>
  <si>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</si>
  <si>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</si>
  <si>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</si>
  <si>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</si>
  <si>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</si>
  <si>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</si>
  <si>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</si>
  <si>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</si>
  <si>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</si>
  <si>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</si>
  <si>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</si>
  <si>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</si>
  <si>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</si>
  <si>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</si>
  <si>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</si>
  <si>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</si>
  <si>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</si>
  <si>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</si>
  <si>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</si>
  <si>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</si>
  <si>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</si>
  <si>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</si>
  <si>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</si>
  <si>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</si>
  <si>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</si>
  <si>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</si>
  <si>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</si>
  <si>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</si>
  <si>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</si>
  <si>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</si>
  <si>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</si>
  <si>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</si>
  <si>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</si>
  <si>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</si>
  <si>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</si>
  <si>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</si>
  <si>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</si>
  <si>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</si>
  <si>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</si>
  <si>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</si>
  <si>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</si>
  <si>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</si>
  <si>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</si>
  <si>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</si>
  <si>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</si>
  <si>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</si>
  <si>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</si>
  <si>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</si>
  <si>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</si>
  <si>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</si>
  <si>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</si>
  <si>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</si>
  <si>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</si>
  <si>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</si>
  <si>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</si>
  <si>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</si>
  <si>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</si>
  <si>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</si>
  <si>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</si>
  <si>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</si>
  <si>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</si>
  <si>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</si>
  <si>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</si>
  <si>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</si>
  <si>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</si>
  <si>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</si>
  <si>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</si>
  <si>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</si>
  <si>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</si>
  <si>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</si>
  <si>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</si>
  <si>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</si>
  <si>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</si>
  <si>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</si>
  <si>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</si>
  <si>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</si>
  <si>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</si>
  <si>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</si>
  <si>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</si>
  <si>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</si>
  <si>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</si>
  <si>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</si>
  <si>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</si>
  <si>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</si>
  <si>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</si>
  <si>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</si>
  <si>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</si>
  <si>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</si>
  <si>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</si>
  <si>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</si>
  <si>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</si>
  <si>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</si>
  <si>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</si>
  <si>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</si>
  <si>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</si>
  <si>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</si>
  <si>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</si>
  <si>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</si>
  <si>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</si>
  <si>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</si>
  <si>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</si>
  <si>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</si>
  <si>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</si>
  <si>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</si>
  <si>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</si>
  <si>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</si>
  <si>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</si>
  <si>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</si>
  <si>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</si>
  <si>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</si>
  <si>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</si>
  <si>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</si>
  <si>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</si>
  <si>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</si>
  <si>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</si>
  <si>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</si>
  <si>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</si>
  <si>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</si>
  <si>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</si>
  <si>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</si>
  <si>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</si>
  <si>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</si>
  <si>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</si>
  <si>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</si>
  <si>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</si>
  <si>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</si>
  <si>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</si>
  <si>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</si>
  <si>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</si>
  <si>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</si>
  <si>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</si>
  <si>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</si>
  <si>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</si>
  <si>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</si>
  <si>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</si>
  <si>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</si>
  <si>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</si>
  <si>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</si>
  <si>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</si>
  <si>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</si>
  <si>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</si>
  <si>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</si>
  <si>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</si>
  <si>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</si>
  <si>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</si>
  <si>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</si>
  <si>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</si>
  <si>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</si>
  <si>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</si>
  <si>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</si>
  <si>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</si>
  <si>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</si>
  <si>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</si>
  <si>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</si>
  <si>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</si>
  <si>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</si>
  <si>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</si>
  <si>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</si>
  <si>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</si>
  <si>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</si>
  <si>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</si>
  <si>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</si>
  <si>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</si>
  <si>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</si>
  <si>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</si>
  <si>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</si>
  <si>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</si>
  <si>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</si>
  <si>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</si>
  <si>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</si>
  <si>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</si>
  <si>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</si>
  <si>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</si>
  <si>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</si>
  <si>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</si>
  <si>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</si>
  <si>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</si>
  <si>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</si>
  <si>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</si>
  <si>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</si>
  <si>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</si>
  <si>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</si>
  <si>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</si>
  <si>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</si>
  <si>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</si>
  <si>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</si>
  <si>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</si>
  <si>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</si>
  <si>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</si>
  <si>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</si>
  <si>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</si>
  <si>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</si>
  <si>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</si>
  <si>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</si>
  <si>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</si>
  <si>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</si>
  <si>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</si>
  <si>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</si>
  <si>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</si>
  <si>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</si>
  <si>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</si>
  <si>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</si>
  <si>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</si>
  <si>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</si>
  <si>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</si>
  <si>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</si>
  <si>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</si>
  <si>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</si>
  <si>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</si>
  <si>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</si>
  <si>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</si>
  <si>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</si>
  <si>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</si>
  <si>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</si>
  <si>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</si>
  <si>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</si>
  <si>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</si>
  <si>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</si>
  <si>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</si>
  <si>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</si>
  <si>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</si>
  <si>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</si>
  <si>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</si>
  <si>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</si>
  <si>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</si>
  <si>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</si>
  <si>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</si>
  <si>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</si>
  <si>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</si>
  <si>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</si>
  <si>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</si>
  <si>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</si>
  <si>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</si>
  <si>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</si>
  <si>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</si>
  <si>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</si>
  <si>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</si>
  <si>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</si>
  <si>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</si>
  <si>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</si>
  <si>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</si>
  <si>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</si>
  <si>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</si>
  <si>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</si>
  <si>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</si>
  <si>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</si>
  <si>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</si>
  <si>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</si>
  <si>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</si>
  <si>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</si>
  <si>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</si>
  <si>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</si>
  <si>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</si>
  <si>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</si>
  <si>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</si>
  <si>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</si>
  <si>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</si>
  <si>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</si>
  <si>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</si>
  <si>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</si>
  <si>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</si>
  <si>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</si>
  <si>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</si>
  <si>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</si>
  <si>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</si>
  <si>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</si>
  <si>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</si>
  <si>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</si>
  <si>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</si>
  <si>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</si>
  <si>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</si>
  <si>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</si>
  <si>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</si>
  <si>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</si>
  <si>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</si>
  <si>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</si>
  <si>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</si>
  <si>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</si>
  <si>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</si>
  <si>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</si>
  <si>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</si>
  <si>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</si>
  <si>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</si>
  <si>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</si>
  <si>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</si>
  <si>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</si>
  <si>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</si>
  <si>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</si>
  <si>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</si>
  <si>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</si>
  <si>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</si>
  <si>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</si>
  <si>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</si>
  <si>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</si>
  <si>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</si>
  <si>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</si>
  <si>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</si>
  <si>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</si>
  <si>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</si>
  <si>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</si>
  <si>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</si>
  <si>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</si>
  <si>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</si>
  <si>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</si>
  <si>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</si>
  <si>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</si>
  <si>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</si>
  <si>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</si>
  <si>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</si>
  <si>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</si>
  <si>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</si>
  <si>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</si>
  <si>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</si>
  <si>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</si>
  <si>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</si>
  <si>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</si>
  <si>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</si>
  <si>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</si>
  <si>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</si>
  <si>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</si>
  <si>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</si>
  <si>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</si>
  <si>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</si>
  <si>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</si>
  <si>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</si>
  <si>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</si>
  <si>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</si>
  <si>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</si>
  <si>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</si>
  <si>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</si>
  <si>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</si>
  <si>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</si>
  <si>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</si>
  <si>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</si>
  <si>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</si>
  <si>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</si>
  <si>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</si>
  <si>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</si>
  <si>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</si>
  <si>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</si>
  <si>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</si>
  <si>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</si>
  <si>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</si>
  <si>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</si>
  <si>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</si>
  <si>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</si>
  <si>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</si>
  <si>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</si>
  <si>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</si>
  <si>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</si>
  <si>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</si>
  <si>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</si>
  <si>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</si>
  <si>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</si>
  <si>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</si>
  <si>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</si>
  <si>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</si>
  <si>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</si>
  <si>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</si>
  <si>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</si>
  <si>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</si>
  <si>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</si>
  <si>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</si>
  <si>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</si>
  <si>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</si>
  <si>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</si>
  <si>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</si>
  <si>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</si>
  <si>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</si>
  <si>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</si>
  <si>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</si>
  <si>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</si>
  <si>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</si>
  <si>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</si>
  <si>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</si>
  <si>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</si>
  <si>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</si>
  <si>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</si>
  <si>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</si>
  <si>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</si>
  <si>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</si>
  <si>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</si>
  <si>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</si>
  <si>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</si>
  <si>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</si>
  <si>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</si>
  <si>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</si>
  <si>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</si>
  <si>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</si>
  <si>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</si>
  <si>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</si>
  <si>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</si>
  <si>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</si>
  <si>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</si>
  <si>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</si>
  <si>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</si>
  <si>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</si>
  <si>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</si>
  <si>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</si>
  <si>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</si>
  <si>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</si>
  <si>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</si>
  <si>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</si>
  <si>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</si>
  <si>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</si>
  <si>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</si>
  <si>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</si>
  <si>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</si>
  <si>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</si>
  <si>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</si>
  <si>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</si>
  <si>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</si>
  <si>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</si>
  <si>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</si>
  <si>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</si>
  <si>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</si>
  <si>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</si>
  <si>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</si>
  <si>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</si>
  <si>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</si>
  <si>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</si>
  <si>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</si>
  <si>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</si>
  <si>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</si>
  <si>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</si>
  <si>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</si>
  <si>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</si>
  <si>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</si>
  <si>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</si>
  <si>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</si>
  <si>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</si>
  <si>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</si>
  <si>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</si>
  <si>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</si>
  <si>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</si>
  <si>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</si>
  <si>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</si>
  <si>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</si>
  <si>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</si>
  <si>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</si>
  <si>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</si>
  <si>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</si>
  <si>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</si>
  <si>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</si>
  <si>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</si>
  <si>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</si>
  <si>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</si>
  <si>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</si>
  <si>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</si>
  <si>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</si>
  <si>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</si>
  <si>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</si>
  <si>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</si>
  <si>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</si>
  <si>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</si>
  <si>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</si>
  <si>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</si>
  <si>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</si>
  <si>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</si>
  <si>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</si>
  <si>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</si>
  <si>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</si>
  <si>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</si>
  <si>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</si>
  <si>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</si>
  <si>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</si>
  <si>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</si>
  <si>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</si>
  <si>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</si>
  <si>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</si>
  <si>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</si>
  <si>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</si>
  <si>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</si>
  <si>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</si>
  <si>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</si>
  <si>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</si>
  <si>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</si>
  <si>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</si>
  <si>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</si>
  <si>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</si>
  <si>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</si>
  <si>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</si>
  <si>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</si>
  <si>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</si>
  <si>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</si>
  <si>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</si>
  <si>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</si>
  <si>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</si>
  <si>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</si>
  <si>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</si>
  <si>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</si>
  <si>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</si>
  <si>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</si>
  <si>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</si>
  <si>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</si>
  <si>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</si>
  <si>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</si>
  <si>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</si>
  <si>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</si>
  <si>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</si>
  <si>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</si>
  <si>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</si>
  <si>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</si>
  <si>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</si>
  <si>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</si>
  <si>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</si>
  <si>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</si>
  <si>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</si>
  <si>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</si>
  <si>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</si>
  <si>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</si>
  <si>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</si>
  <si>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</si>
  <si>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</si>
  <si>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</si>
  <si>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</si>
  <si>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</si>
  <si>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</si>
  <si>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</si>
  <si>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</si>
  <si>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</si>
  <si>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</si>
  <si>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</si>
  <si>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</si>
  <si>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</si>
  <si>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</si>
  <si>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</si>
  <si>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</si>
  <si>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</si>
  <si>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</si>
  <si>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</si>
  <si>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</si>
  <si>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</si>
  <si>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</si>
  <si>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</si>
  <si>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</si>
  <si>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</si>
  <si>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</si>
  <si>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</si>
  <si>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</si>
  <si>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</si>
  <si>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</si>
  <si>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</si>
  <si>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</si>
  <si>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</si>
  <si>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</si>
  <si>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</si>
  <si>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</si>
  <si>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</si>
  <si>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</si>
  <si>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</si>
  <si>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</si>
  <si>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</si>
  <si>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</si>
  <si>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</si>
  <si>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</si>
  <si>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</si>
  <si>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</si>
  <si>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</si>
  <si>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</si>
  <si>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</si>
  <si>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</si>
  <si>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</si>
  <si>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</si>
  <si>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</si>
  <si>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</si>
  <si>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</si>
  <si>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</si>
  <si>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</si>
  <si>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</si>
  <si>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</si>
  <si>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</si>
  <si>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</si>
  <si>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</si>
  <si>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</si>
  <si>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</si>
  <si>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</si>
  <si>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</si>
  <si>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</si>
  <si>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</si>
  <si>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</si>
  <si>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</si>
  <si>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</si>
  <si>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</si>
  <si>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</si>
  <si>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</si>
  <si>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</si>
  <si>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</si>
  <si>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</si>
  <si>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</si>
  <si>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</si>
  <si>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</si>
  <si>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</si>
  <si>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</si>
  <si>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</si>
  <si>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</si>
  <si>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</si>
  <si>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</si>
  <si>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</si>
  <si>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</si>
  <si>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</si>
  <si>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</si>
  <si>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</si>
  <si>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</si>
  <si>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</si>
  <si>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</si>
  <si>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</si>
  <si>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</si>
  <si>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</si>
  <si>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</si>
  <si>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</si>
  <si>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</si>
  <si>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</si>
  <si>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</si>
  <si>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</si>
  <si>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</si>
  <si>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</si>
  <si>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</si>
  <si>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</si>
  <si>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</si>
  <si>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</si>
  <si>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</si>
  <si>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</si>
  <si>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</si>
  <si>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</si>
  <si>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</si>
  <si>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</si>
  <si>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</si>
  <si>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</si>
  <si>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</si>
  <si>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</si>
  <si>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</si>
  <si>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</si>
  <si>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</si>
  <si>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</si>
  <si>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</si>
  <si>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</si>
  <si>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</si>
  <si>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</si>
  <si>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</si>
  <si>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</si>
  <si>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</si>
  <si>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</si>
  <si>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</si>
  <si>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</si>
  <si>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</si>
  <si>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</si>
  <si>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</si>
  <si>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</si>
  <si>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</si>
  <si>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</si>
  <si>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</si>
  <si>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</si>
  <si>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</si>
  <si>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</si>
  <si>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</si>
  <si>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</si>
  <si>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</si>
  <si>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</si>
  <si>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</si>
  <si>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</si>
  <si>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</si>
  <si>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</si>
  <si>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</si>
  <si>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</si>
  <si>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</si>
  <si>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</si>
  <si>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</si>
  <si>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</si>
  <si>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</si>
  <si>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</si>
  <si>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</si>
  <si>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</si>
  <si>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</si>
  <si>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</si>
  <si>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</si>
  <si>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</si>
  <si>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</si>
  <si>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</si>
  <si>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</si>
  <si>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</si>
  <si>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</si>
  <si>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</si>
  <si>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</si>
  <si>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</si>
  <si>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</si>
  <si>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</si>
  <si>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</si>
  <si>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</si>
  <si>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</si>
  <si>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</si>
  <si>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</si>
  <si>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</si>
  <si>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</si>
  <si>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</si>
  <si>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</si>
  <si>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</si>
  <si>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</si>
  <si>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</si>
  <si>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</si>
  <si>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</si>
  <si>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</si>
  <si>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</si>
  <si>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</si>
  <si>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</si>
  <si>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</si>
  <si>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</si>
  <si>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</si>
  <si>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</si>
  <si>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</si>
  <si>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</si>
  <si>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</si>
  <si>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</si>
  <si>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</si>
  <si>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</si>
  <si>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</si>
  <si>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</si>
  <si>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</si>
  <si>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</si>
  <si>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</si>
  <si>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</si>
  <si>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</si>
  <si>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</si>
  <si>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</si>
  <si>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</si>
  <si>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</si>
  <si>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</si>
  <si>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</si>
  <si>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</si>
  <si>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</si>
  <si>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</si>
  <si>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</si>
  <si>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</si>
  <si>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</si>
  <si>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</si>
  <si>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</si>
  <si>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</si>
  <si>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</si>
  <si>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</si>
  <si>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</si>
  <si>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</si>
  <si>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</si>
  <si>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</si>
  <si>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</si>
  <si>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</si>
  <si>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</si>
  <si>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</si>
  <si>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</si>
  <si>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</si>
  <si>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</si>
  <si>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</si>
  <si>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</si>
  <si>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</si>
  <si>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</si>
  <si>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</si>
  <si>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</si>
  <si>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</si>
  <si>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</si>
  <si>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</si>
  <si>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</si>
  <si>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</si>
  <si>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</si>
  <si>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</si>
  <si>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</si>
  <si>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</si>
  <si>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</si>
  <si>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</si>
  <si>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</si>
  <si>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</si>
  <si>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</si>
  <si>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</si>
  <si>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</si>
  <si>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</si>
  <si>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</si>
  <si>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</si>
  <si>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</si>
  <si>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</si>
  <si>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</si>
  <si>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</si>
  <si>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</si>
  <si>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</si>
  <si>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</si>
  <si>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</si>
  <si>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</si>
  <si>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</si>
  <si>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</si>
  <si>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</si>
  <si>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</si>
  <si>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</si>
  <si>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</si>
  <si>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</si>
  <si>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</si>
  <si>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</si>
  <si>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</si>
  <si>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</si>
  <si>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</si>
  <si>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</si>
  <si>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</si>
  <si>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</si>
  <si>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</si>
  <si>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</si>
  <si>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</si>
  <si>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</si>
  <si>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</si>
  <si>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</si>
  <si>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</si>
  <si>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</si>
  <si>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</si>
  <si>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</si>
  <si>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</si>
  <si>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</si>
  <si>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</si>
  <si>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</si>
  <si>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</si>
  <si>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</si>
  <si>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</si>
  <si>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</si>
  <si>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</si>
  <si>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</si>
  <si>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</si>
  <si>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</si>
  <si>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</si>
  <si>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</si>
  <si>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</si>
  <si>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</si>
  <si>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</si>
  <si>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</si>
  <si>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</si>
  <si>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</si>
  <si>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</si>
  <si>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</si>
  <si>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</si>
  <si>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</si>
  <si>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</si>
  <si>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</si>
  <si>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</si>
  <si>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</si>
  <si>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</si>
  <si>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</si>
  <si>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</si>
  <si>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</si>
  <si>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</si>
  <si>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</si>
  <si>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</si>
  <si>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</si>
  <si>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</si>
  <si>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</si>
  <si>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</si>
  <si>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</si>
  <si>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</si>
  <si>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</si>
  <si>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</si>
  <si>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</si>
  <si>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</si>
  <si>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</si>
  <si>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</si>
  <si>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</si>
  <si>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</si>
  <si>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</si>
  <si>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</si>
  <si>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</si>
  <si>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</si>
  <si>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</si>
  <si>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</si>
  <si>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</si>
  <si>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</si>
  <si>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</si>
  <si>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</si>
  <si>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</si>
  <si>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</si>
  <si>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</si>
  <si>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</si>
  <si>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</si>
  <si>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</si>
  <si>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</si>
  <si>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</si>
  <si>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</si>
  <si>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</si>
  <si>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</si>
  <si>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</si>
  <si>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</si>
  <si>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</si>
  <si>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</si>
  <si>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</si>
  <si>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</si>
  <si>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</si>
  <si>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</si>
  <si>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</si>
  <si>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</si>
  <si>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</si>
  <si>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</si>
  <si>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</si>
  <si>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</si>
  <si>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</si>
  <si>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</si>
  <si>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</si>
  <si>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</si>
  <si>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</si>
  <si>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</si>
  <si>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</si>
  <si>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</si>
  <si>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</si>
  <si>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</si>
  <si>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</si>
  <si>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</si>
  <si>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</si>
  <si>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</si>
  <si>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</si>
  <si>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</si>
  <si>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</si>
  <si>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</si>
  <si>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</si>
  <si>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</si>
  <si>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</si>
  <si>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</si>
  <si>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</si>
  <si>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</si>
  <si>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</si>
  <si>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</si>
  <si>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</si>
  <si>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</si>
  <si>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</si>
  <si>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</si>
  <si>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</si>
  <si>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</si>
  <si>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</si>
  <si>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</si>
  <si>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</si>
  <si>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</si>
  <si>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</si>
  <si>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</si>
  <si>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</si>
  <si>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</si>
  <si>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</si>
  <si>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</si>
  <si>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</si>
  <si>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</si>
  <si>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</si>
  <si>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</si>
  <si>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</si>
  <si>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</si>
  <si>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</si>
  <si>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</si>
  <si>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</si>
  <si>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</si>
  <si>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</si>
  <si>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</si>
  <si>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</si>
  <si>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</si>
  <si>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</si>
  <si>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</si>
  <si>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</si>
  <si>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</si>
  <si>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</si>
  <si>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</si>
  <si>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</si>
  <si>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</si>
  <si>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</si>
  <si>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</si>
  <si>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</si>
  <si>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</si>
  <si>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</si>
  <si>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</si>
  <si>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</si>
  <si>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</si>
  <si>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</si>
  <si>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</si>
  <si>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</si>
  <si>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</si>
  <si>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</si>
  <si>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</si>
  <si>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</si>
  <si>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</si>
  <si>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</si>
  <si>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</si>
  <si>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</si>
  <si>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</si>
  <si>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</si>
  <si>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</si>
  <si>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</si>
  <si>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</si>
  <si>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</si>
  <si>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</si>
  <si>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</si>
  <si>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</si>
  <si>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</si>
  <si>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</si>
  <si>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</si>
  <si>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</si>
  <si>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</si>
  <si>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</si>
  <si>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</si>
  <si>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</si>
  <si>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</si>
  <si>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</si>
  <si>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</si>
  <si>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</si>
  <si>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</si>
  <si>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</si>
  <si>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</si>
  <si>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</si>
  <si>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</si>
  <si>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</si>
  <si>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</si>
  <si>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</si>
  <si>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</si>
  <si>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</si>
  <si>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</si>
  <si>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</si>
  <si>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</si>
  <si>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</si>
  <si>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</si>
  <si>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</si>
  <si>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</si>
  <si>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</si>
  <si>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</si>
  <si>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</si>
  <si>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</si>
  <si>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</si>
  <si>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</si>
  <si>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</si>
  <si>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</si>
  <si>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</si>
  <si>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</si>
  <si>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</si>
  <si>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</si>
  <si>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</si>
  <si>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</si>
  <si>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</si>
  <si>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</si>
  <si>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</si>
  <si>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</si>
  <si>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</si>
  <si>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</si>
  <si>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</si>
  <si>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</si>
  <si>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</si>
  <si>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</si>
  <si>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</si>
  <si>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</si>
  <si>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</si>
  <si>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</si>
  <si>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</si>
  <si>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</si>
  <si>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</si>
  <si>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</si>
  <si>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</si>
  <si>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</si>
  <si>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</si>
  <si>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</si>
  <si>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</si>
  <si>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</si>
  <si>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</si>
  <si>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</si>
  <si>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</si>
  <si>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</si>
  <si>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</si>
  <si>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</si>
  <si>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</si>
  <si>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</si>
  <si>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</si>
  <si>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</si>
  <si>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</si>
  <si>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</si>
  <si>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</si>
  <si>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</si>
  <si>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</si>
  <si>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</si>
  <si>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</si>
  <si>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</si>
  <si>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</si>
  <si>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</si>
  <si>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</si>
  <si>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</si>
  <si>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</si>
  <si>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</si>
  <si>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</si>
  <si>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</si>
  <si>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</si>
  <si>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</si>
  <si>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</si>
  <si>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</si>
  <si>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</si>
  <si>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</si>
  <si>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</si>
  <si>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</si>
  <si>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</si>
  <si>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</si>
  <si>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</si>
  <si>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</si>
  <si>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</si>
  <si>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</si>
  <si>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</si>
  <si>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</si>
  <si>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</si>
  <si>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</si>
  <si>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</si>
  <si>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</si>
  <si>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</si>
  <si>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</si>
  <si>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</si>
  <si>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</si>
  <si>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</si>
  <si>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</si>
  <si>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</si>
  <si>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</si>
  <si>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</si>
  <si>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</si>
  <si>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</si>
  <si>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</si>
  <si>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</si>
  <si>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</si>
  <si>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</si>
  <si>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</si>
  <si>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</si>
  <si>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</si>
  <si>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</si>
  <si>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</si>
  <si>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</si>
  <si>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</si>
  <si>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</si>
  <si>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</si>
  <si>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</si>
  <si>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</si>
  <si>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</si>
  <si>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</si>
  <si>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</si>
  <si>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</si>
  <si>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</si>
  <si>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</si>
  <si>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</si>
  <si>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</si>
  <si>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</si>
  <si>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</si>
  <si>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</si>
  <si>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</si>
  <si>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</si>
  <si>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</si>
  <si>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</si>
  <si>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</si>
  <si>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</si>
  <si>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</si>
  <si>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</si>
  <si>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</si>
  <si>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</si>
  <si>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</si>
  <si>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</si>
  <si>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</si>
  <si>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</si>
  <si>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</si>
  <si>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</si>
  <si>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</si>
  <si>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</si>
  <si>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</si>
  <si>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</si>
  <si>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</si>
  <si>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</si>
  <si>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</si>
  <si>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</si>
  <si>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</si>
  <si>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</si>
  <si>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</si>
  <si>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</si>
  <si>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</si>
  <si>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</si>
  <si>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</si>
  <si>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</si>
  <si>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</si>
  <si>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</si>
  <si>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</si>
  <si>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</si>
  <si>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</si>
  <si>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</si>
  <si>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</si>
  <si>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</si>
  <si>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</si>
  <si>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</si>
  <si>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</si>
  <si>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</si>
  <si>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</si>
  <si>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</si>
  <si>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</si>
  <si>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</si>
  <si>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</si>
  <si>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</si>
  <si>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</si>
  <si>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</si>
  <si>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</si>
  <si>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</si>
  <si>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</si>
  <si>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</si>
  <si>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</si>
  <si>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</si>
  <si>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</si>
  <si>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</si>
  <si>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</si>
  <si>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</si>
  <si>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</si>
  <si>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</si>
  <si>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</si>
  <si>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</si>
  <si>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</si>
  <si>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</si>
  <si>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</si>
  <si>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</si>
  <si>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</si>
  <si>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</si>
  <si>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</si>
  <si>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</si>
  <si>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</si>
  <si>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</si>
  <si>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</si>
  <si>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</si>
  <si>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</si>
  <si>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</si>
  <si>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</si>
  <si>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</si>
  <si>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</si>
  <si>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</si>
  <si>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</si>
  <si>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</si>
  <si>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</si>
  <si>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</si>
  <si>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</si>
  <si>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</si>
  <si>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</si>
  <si>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</si>
  <si>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</si>
  <si>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</si>
  <si>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</si>
  <si>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</si>
  <si>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</si>
  <si>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</si>
  <si>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</si>
  <si>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</si>
  <si>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</si>
  <si>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</si>
  <si>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</si>
  <si>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</si>
  <si>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</si>
  <si>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</si>
  <si>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</si>
  <si>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</si>
  <si>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</si>
  <si>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</si>
  <si>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</si>
  <si>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</si>
  <si>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</si>
  <si>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</si>
  <si>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</si>
  <si>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</si>
  <si>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</si>
  <si>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</si>
  <si>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</si>
  <si>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</si>
  <si>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</si>
  <si>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</si>
  <si>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</si>
  <si>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</si>
  <si>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</si>
  <si>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</si>
  <si>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</si>
  <si>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</si>
  <si>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</si>
  <si>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</si>
  <si>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</si>
  <si>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</si>
  <si>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</si>
  <si>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</si>
  <si>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</si>
  <si>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</si>
  <si>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</si>
  <si>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</si>
  <si>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</si>
  <si>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</si>
  <si>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</si>
  <si>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</si>
  <si>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</si>
  <si>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</si>
  <si>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</si>
  <si>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</si>
  <si>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</si>
  <si>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</si>
  <si>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</si>
  <si>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</si>
  <si>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</si>
  <si>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</si>
  <si>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</si>
  <si>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</si>
  <si>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</si>
  <si>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</si>
  <si>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</si>
  <si>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</si>
  <si>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</si>
  <si>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</si>
  <si>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</si>
  <si>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</si>
  <si>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</si>
  <si>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</si>
  <si>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</si>
  <si>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</si>
  <si>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</si>
  <si>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</si>
  <si>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</si>
  <si>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</si>
  <si>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</si>
  <si>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</si>
  <si>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</si>
  <si>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</si>
  <si>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</si>
  <si>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</si>
  <si>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</si>
  <si>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</si>
  <si>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</si>
  <si>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</si>
  <si>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</si>
  <si>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</si>
  <si>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</si>
  <si>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</si>
  <si>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</si>
  <si>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</si>
  <si>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</si>
  <si>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</si>
  <si>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</si>
  <si>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</si>
  <si>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</si>
  <si>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</si>
  <si>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</si>
  <si>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</si>
  <si>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</si>
  <si>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</si>
  <si>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</si>
  <si>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</si>
  <si>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</si>
  <si>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</si>
  <si>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</si>
  <si>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</si>
  <si>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</si>
  <si>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</si>
  <si>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</si>
  <si>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</si>
  <si>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</si>
  <si>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</si>
  <si>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</si>
  <si>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</si>
  <si>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</si>
  <si>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</si>
  <si>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</si>
  <si>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</si>
  <si>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</si>
  <si>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</si>
  <si>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</si>
  <si>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</si>
  <si>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</si>
  <si>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</si>
  <si>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</si>
  <si>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</si>
  <si>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</si>
  <si>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</si>
  <si>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</si>
  <si>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</si>
  <si>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</si>
  <si>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</si>
  <si>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</si>
  <si>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</si>
  <si>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</si>
  <si>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</si>
  <si>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</si>
  <si>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</si>
  <si>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</si>
  <si>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</si>
  <si>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</si>
  <si>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</si>
  <si>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</si>
  <si>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</si>
  <si>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</si>
  <si>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</si>
  <si>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</si>
  <si>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</si>
  <si>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</si>
  <si>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</si>
  <si>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</si>
  <si>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</si>
  <si>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</si>
  <si>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</si>
  <si>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</si>
  <si>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</si>
  <si>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</si>
  <si>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</si>
  <si>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</si>
  <si>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</si>
  <si>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</si>
  <si>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</si>
  <si>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</si>
  <si>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</si>
  <si>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</si>
  <si>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</si>
  <si>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</si>
  <si>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</si>
  <si>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</si>
  <si>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</si>
  <si>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</si>
  <si>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</si>
  <si>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</si>
  <si>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</si>
  <si>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</si>
  <si>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</si>
  <si>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</si>
  <si>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</si>
  <si>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</si>
  <si>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</si>
  <si>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</si>
  <si>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</si>
  <si>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</si>
  <si>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</si>
  <si>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</si>
  <si>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</si>
  <si>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</si>
  <si>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</si>
  <si>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</si>
  <si>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</si>
  <si>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</si>
  <si>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</si>
  <si>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</si>
  <si>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</si>
  <si>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</si>
  <si>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</si>
  <si>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</si>
  <si>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</si>
  <si>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</si>
  <si>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</si>
  <si>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</si>
  <si>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</si>
  <si>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</si>
  <si>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</si>
  <si>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</si>
  <si>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</si>
  <si>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</si>
  <si>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</si>
  <si>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</si>
  <si>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</si>
  <si>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</si>
  <si>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</si>
  <si>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</si>
  <si>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</si>
  <si>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</si>
  <si>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</si>
  <si>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</si>
  <si>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</si>
  <si>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</si>
  <si>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</si>
  <si>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</si>
  <si>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</si>
  <si>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</si>
  <si>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</si>
  <si>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</si>
  <si>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</si>
  <si>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</si>
  <si>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</si>
  <si>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</si>
  <si>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</si>
  <si>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</si>
  <si>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</si>
  <si>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</si>
  <si>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</si>
  <si>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</si>
  <si>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</si>
  <si>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</si>
  <si>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</si>
  <si>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</si>
  <si>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</si>
  <si>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</si>
  <si>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</si>
  <si>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</si>
  <si>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</si>
  <si>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</si>
  <si>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</si>
  <si>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</si>
  <si>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</si>
  <si>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</si>
  <si>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</si>
  <si>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</si>
  <si>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</si>
  <si>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</si>
  <si>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</si>
  <si>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</si>
  <si>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</si>
  <si>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</si>
  <si>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</si>
  <si>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</si>
  <si>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</si>
  <si>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</si>
  <si>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</si>
  <si>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</si>
  <si>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</si>
  <si>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</si>
  <si>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</si>
  <si>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</si>
  <si>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</si>
  <si>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</si>
  <si>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</si>
  <si>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</si>
  <si>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</si>
  <si>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</si>
  <si>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</si>
  <si>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</si>
  <si>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</si>
  <si>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</si>
  <si>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</si>
  <si>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</si>
  <si>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</si>
  <si>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</si>
  <si>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</si>
  <si>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</si>
  <si>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</si>
  <si>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</si>
  <si>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</si>
  <si>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</si>
  <si>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</si>
  <si>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</si>
  <si>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</si>
  <si>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</si>
  <si>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</si>
  <si>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</si>
  <si>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</si>
  <si>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</si>
  <si>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</si>
  <si>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</si>
  <si>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</si>
  <si>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</si>
  <si>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</si>
  <si>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</si>
  <si>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</si>
  <si>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</si>
  <si>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</si>
  <si>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</si>
  <si>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</si>
  <si>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</si>
  <si>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</si>
  <si>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</si>
  <si>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</si>
  <si>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</si>
  <si>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</si>
  <si>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</si>
  <si>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</si>
  <si>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</si>
  <si>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</si>
  <si>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</si>
  <si>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</si>
  <si>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</si>
  <si>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</si>
  <si>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</si>
  <si>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</si>
  <si>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</si>
  <si>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</si>
  <si>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</si>
  <si>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</si>
  <si>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</si>
  <si>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</si>
  <si>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</si>
  <si>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</si>
  <si>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</si>
  <si>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</si>
  <si>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</si>
  <si>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</si>
  <si>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</si>
  <si>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</si>
  <si>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</si>
  <si>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</si>
  <si>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</si>
  <si>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</si>
  <si>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</si>
  <si>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</si>
  <si>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</si>
  <si>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</si>
  <si>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</si>
  <si>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</si>
  <si>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</si>
  <si>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</si>
  <si>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</si>
  <si>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</si>
  <si>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</si>
  <si>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</si>
  <si>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</si>
  <si>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</si>
  <si>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</si>
  <si>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</si>
  <si>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</si>
  <si>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</si>
  <si>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</si>
  <si>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</si>
  <si>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</si>
  <si>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</si>
  <si>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</si>
  <si>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</si>
  <si>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</si>
  <si>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</si>
  <si>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</si>
  <si>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</si>
  <si>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</si>
  <si>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</si>
  <si>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</si>
  <si>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</si>
  <si>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</si>
  <si>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</si>
  <si>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</si>
  <si>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</si>
  <si>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</si>
  <si>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</si>
  <si>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</si>
  <si>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</si>
  <si>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</si>
  <si>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</si>
  <si>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</si>
  <si>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</si>
  <si>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</si>
  <si>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</si>
  <si>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</si>
  <si>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</si>
  <si>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</si>
  <si>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</si>
  <si>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</si>
  <si>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</si>
  <si>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</si>
  <si>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</si>
  <si>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</si>
  <si>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</si>
  <si>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</si>
  <si>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</si>
  <si>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</si>
  <si>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</si>
  <si>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</si>
  <si>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</si>
  <si>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</si>
  <si>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</si>
  <si>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</si>
  <si>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</si>
  <si>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</si>
  <si>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</si>
  <si>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</si>
  <si>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</si>
  <si>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</si>
  <si>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</si>
  <si>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</si>
  <si>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</si>
  <si>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</si>
  <si>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</si>
  <si>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</si>
  <si>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</si>
  <si>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</si>
  <si>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</si>
  <si>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</si>
  <si>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</si>
  <si>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</si>
  <si>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</si>
  <si>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</si>
  <si>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</si>
  <si>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</si>
  <si>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</si>
  <si>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</si>
  <si>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</si>
  <si>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</si>
  <si>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</si>
  <si>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</si>
  <si>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</si>
  <si>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</si>
  <si>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</si>
  <si>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</si>
  <si>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</si>
  <si>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</si>
  <si>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</si>
  <si>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</si>
  <si>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</si>
  <si>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</si>
  <si>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</si>
  <si>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</si>
  <si>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</si>
  <si>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</si>
  <si>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</si>
  <si>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</si>
  <si>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</si>
  <si>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</si>
  <si>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</si>
  <si>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</si>
  <si>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</si>
  <si>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</si>
  <si>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</si>
  <si>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</si>
  <si>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</si>
  <si>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</si>
  <si>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</si>
  <si>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</si>
  <si>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</si>
  <si>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</si>
  <si>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</si>
  <si>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</si>
  <si>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</si>
  <si>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</si>
  <si>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</si>
  <si>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</si>
  <si>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</si>
  <si>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</si>
  <si>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</si>
  <si>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</si>
  <si>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</si>
  <si>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</si>
  <si>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</si>
  <si>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</si>
  <si>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</si>
  <si>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</si>
  <si>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</si>
  <si>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</si>
  <si>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</si>
  <si>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</si>
  <si>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</si>
  <si>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</si>
  <si>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</si>
  <si>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</si>
  <si>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</si>
  <si>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</si>
  <si>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</si>
  <si>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</si>
  <si>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</si>
  <si>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</si>
  <si>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</si>
  <si>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</si>
  <si>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</si>
  <si>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</si>
  <si>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</si>
  <si>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</si>
  <si>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</si>
  <si>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</si>
  <si>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</si>
  <si>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</si>
  <si>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</si>
  <si>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</si>
  <si>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</si>
  <si>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</si>
  <si>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</si>
  <si>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</si>
  <si>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</si>
  <si>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</si>
  <si>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</si>
  <si>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</si>
  <si>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</si>
  <si>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</si>
  <si>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</si>
  <si>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</si>
  <si>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</si>
  <si>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</si>
  <si>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</si>
  <si>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</si>
  <si>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</si>
  <si>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</si>
  <si>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</si>
  <si>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</si>
  <si>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</si>
  <si>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</si>
  <si>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</si>
  <si>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</si>
  <si>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</si>
  <si>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</si>
  <si>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</si>
  <si>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</si>
  <si>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</si>
  <si>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</si>
  <si>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</si>
  <si>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</si>
  <si>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</si>
  <si>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</si>
  <si>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</si>
  <si>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</si>
  <si>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</si>
  <si>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</si>
  <si>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</si>
  <si>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</si>
  <si>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</si>
  <si>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</si>
  <si>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</si>
  <si>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</si>
  <si>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</si>
  <si>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</si>
  <si>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</si>
  <si>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</si>
  <si>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</si>
  <si>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</si>
  <si>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</si>
  <si>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</si>
  <si>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</si>
  <si>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</si>
  <si>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</si>
  <si>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</si>
  <si>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</si>
  <si>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</si>
  <si>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</si>
  <si>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</si>
  <si>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</si>
  <si>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</si>
  <si>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</si>
  <si>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</si>
  <si>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</si>
  <si>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</si>
  <si>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</si>
  <si>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</si>
  <si>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</si>
  <si>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</si>
  <si>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</si>
  <si>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</si>
  <si>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</si>
  <si>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</si>
  <si>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</si>
  <si>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</si>
  <si>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</si>
  <si>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</si>
  <si>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</si>
  <si>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</si>
  <si>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</si>
  <si>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</si>
  <si>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</si>
  <si>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</si>
  <si>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</si>
  <si>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</si>
  <si>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</si>
  <si>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</si>
  <si>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</si>
  <si>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</si>
  <si>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</si>
  <si>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</si>
  <si>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</si>
  <si>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</si>
  <si>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</si>
  <si>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</si>
  <si>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</si>
  <si>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</si>
  <si>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</si>
  <si>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</si>
  <si>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</si>
  <si>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</si>
  <si>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</si>
  <si>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</si>
  <si>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</si>
  <si>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</si>
  <si>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</si>
  <si>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</si>
  <si>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</si>
  <si>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</si>
  <si>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</si>
  <si>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</si>
  <si>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</si>
  <si>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</si>
  <si>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</si>
  <si>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</si>
  <si>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</si>
  <si>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</si>
  <si>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</si>
  <si>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</si>
  <si>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</si>
  <si>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</si>
  <si>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</si>
  <si>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</si>
  <si>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</si>
  <si>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</si>
  <si>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</si>
  <si>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</si>
  <si>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</si>
  <si>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</si>
  <si>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</si>
  <si>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</si>
  <si>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</si>
  <si>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</si>
  <si>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</si>
  <si>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</si>
  <si>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</si>
  <si>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</si>
  <si>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</si>
  <si>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</si>
  <si>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</si>
  <si>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</si>
  <si>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</si>
  <si>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</si>
  <si>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</si>
  <si>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</si>
  <si>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</si>
  <si>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</si>
  <si>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</si>
  <si>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</si>
  <si>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</si>
  <si>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</si>
  <si>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</si>
  <si>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</si>
  <si>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</si>
  <si>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</si>
  <si>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</si>
  <si>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</si>
  <si>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</si>
  <si>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</si>
  <si>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</si>
  <si>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</si>
  <si>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</si>
  <si>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</si>
  <si>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</si>
  <si>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</si>
  <si>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</si>
  <si>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</si>
  <si>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</si>
  <si>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</si>
  <si>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</si>
  <si>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</si>
  <si>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</si>
  <si>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</si>
  <si>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</si>
  <si>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</si>
  <si>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</si>
  <si>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</si>
  <si>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</si>
  <si>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</si>
  <si>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</si>
  <si>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</si>
  <si>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</si>
  <si>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</si>
  <si>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</si>
  <si>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</si>
  <si>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</si>
  <si>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</si>
  <si>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</si>
  <si>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</si>
  <si>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</si>
  <si>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</si>
  <si>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</si>
  <si>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</si>
  <si>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</si>
  <si>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</si>
  <si>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</si>
  <si>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</si>
  <si>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</si>
  <si>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</si>
  <si>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</si>
  <si>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</si>
  <si>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</si>
  <si>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</si>
  <si>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</si>
  <si>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</si>
  <si>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</si>
  <si>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</si>
  <si>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</si>
  <si>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</si>
  <si>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</si>
  <si>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</si>
  <si>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</si>
  <si>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</si>
  <si>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</si>
  <si>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</si>
  <si>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</si>
  <si>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</si>
  <si>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</si>
  <si>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</si>
  <si>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</si>
  <si>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</si>
  <si>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</si>
  <si>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</si>
  <si>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</si>
  <si>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</si>
  <si>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</si>
  <si>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</si>
  <si>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</si>
  <si>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</si>
  <si>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</si>
  <si>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</si>
  <si>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</si>
  <si>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</si>
  <si>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</si>
  <si>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</si>
  <si>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</si>
  <si>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</si>
  <si>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</si>
  <si>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</si>
  <si>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</si>
  <si>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</si>
  <si>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</si>
  <si>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</si>
  <si>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</si>
  <si>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</si>
  <si>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</si>
  <si>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</si>
  <si>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</si>
  <si>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</si>
  <si>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</si>
  <si>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</si>
  <si>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</si>
  <si>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</si>
  <si>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</si>
  <si>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</si>
  <si>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</si>
  <si>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</si>
  <si>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</si>
  <si>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</si>
  <si>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</si>
  <si>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</si>
  <si>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</si>
  <si>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</si>
  <si>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</si>
  <si>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</si>
  <si>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</si>
  <si>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</si>
  <si>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</si>
  <si>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</si>
  <si>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</si>
  <si>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</si>
  <si>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</si>
  <si>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</si>
  <si>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</si>
  <si>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</si>
  <si>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</si>
  <si>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</si>
  <si>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</si>
  <si>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</si>
  <si>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</si>
  <si>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</si>
  <si>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</si>
  <si>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</si>
  <si>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</si>
  <si>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</si>
  <si>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</si>
  <si>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</si>
  <si>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</si>
  <si>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</si>
  <si>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</si>
  <si>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</si>
  <si>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</si>
  <si>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</si>
  <si>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</si>
  <si>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</si>
  <si>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</si>
  <si>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</si>
  <si>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</si>
  <si>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</si>
  <si>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</si>
  <si>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</si>
  <si>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</si>
  <si>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</si>
  <si>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</si>
  <si>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</si>
  <si>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</si>
  <si>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</si>
  <si>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</si>
  <si>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</si>
  <si>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</si>
  <si>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</si>
  <si>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</si>
  <si>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</si>
  <si>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</si>
  <si>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</si>
  <si>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</si>
  <si>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</si>
  <si>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</si>
  <si>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</si>
  <si>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</si>
  <si>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</si>
  <si>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</si>
  <si>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</si>
  <si>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</si>
  <si>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</si>
  <si>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</si>
  <si>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</si>
  <si>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</si>
  <si>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</si>
  <si>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</si>
  <si>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</si>
  <si>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</si>
  <si>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</si>
  <si>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</si>
  <si>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</si>
  <si>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</si>
  <si>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</si>
  <si>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</si>
  <si>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</si>
  <si>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</si>
  <si>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</si>
  <si>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</si>
  <si>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</si>
  <si>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</si>
  <si>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</si>
  <si>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</si>
  <si>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</si>
  <si>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</si>
  <si>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</si>
  <si>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</si>
  <si>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</si>
  <si>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</si>
  <si>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</si>
  <si>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</si>
  <si>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</si>
  <si>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</si>
  <si>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</si>
  <si>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</si>
  <si>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</si>
  <si>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</si>
  <si>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</si>
  <si>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</si>
  <si>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</si>
  <si>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</si>
  <si>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</si>
  <si>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</si>
  <si>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</si>
  <si>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</si>
  <si>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</si>
  <si>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</si>
  <si>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</si>
  <si>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</si>
  <si>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</si>
  <si>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</si>
  <si>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</si>
  <si>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</si>
  <si>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</si>
  <si>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</si>
  <si>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</si>
  <si>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</si>
  <si>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</si>
  <si>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</si>
  <si>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</si>
  <si>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</si>
  <si>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</si>
  <si>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</si>
  <si>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</si>
  <si>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</si>
  <si>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</si>
  <si>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</si>
  <si>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</si>
  <si>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</si>
  <si>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</si>
  <si>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</si>
  <si>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</si>
  <si>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</si>
  <si>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</si>
  <si>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</si>
  <si>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</si>
  <si>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</si>
  <si>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</si>
  <si>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</si>
  <si>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</si>
  <si>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</si>
  <si>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</si>
  <si>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</si>
  <si>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</si>
  <si>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</si>
  <si>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</si>
  <si>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</si>
  <si>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</si>
  <si>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</si>
  <si>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</si>
  <si>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</si>
  <si>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</si>
  <si>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</si>
  <si>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</si>
  <si>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</si>
  <si>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</si>
  <si>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</si>
  <si>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</si>
  <si>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</si>
  <si>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</si>
  <si>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</si>
  <si>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</si>
  <si>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</si>
  <si>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</si>
  <si>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</si>
  <si>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</si>
  <si>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</si>
  <si>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</si>
  <si>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</si>
  <si>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</si>
  <si>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</si>
  <si>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</si>
  <si>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</si>
  <si>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</si>
  <si>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</si>
  <si>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</si>
  <si>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</si>
  <si>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</si>
  <si>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</si>
  <si>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</si>
  <si>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</si>
  <si>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</si>
  <si>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</si>
  <si>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</si>
  <si>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</si>
  <si>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</si>
  <si>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</si>
  <si>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</si>
  <si>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</si>
  <si>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</si>
  <si>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</si>
  <si>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</si>
  <si>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</si>
  <si>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</si>
  <si>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</si>
  <si>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</si>
  <si>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</si>
  <si>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</si>
  <si>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</si>
  <si>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</si>
  <si>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</si>
  <si>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</si>
  <si>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</si>
  <si>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</si>
  <si>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</si>
  <si>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</si>
  <si>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</si>
  <si>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</si>
  <si>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</si>
  <si>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</si>
  <si>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</si>
  <si>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</si>
  <si>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</si>
  <si>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</si>
  <si>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</si>
  <si>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</si>
  <si>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</si>
  <si>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</si>
  <si>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</si>
  <si>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</si>
  <si>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</si>
  <si>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</si>
  <si>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</si>
  <si>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</si>
  <si>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</si>
  <si>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</si>
  <si>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</si>
  <si>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</si>
  <si>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</si>
  <si>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</si>
  <si>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</si>
  <si>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</si>
  <si>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</si>
  <si>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</si>
  <si>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</si>
  <si>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</si>
  <si>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</si>
  <si>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</si>
  <si>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</si>
  <si>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</si>
  <si>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</si>
  <si>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</si>
  <si>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</si>
  <si>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</si>
  <si>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</si>
  <si>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</si>
  <si>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</si>
  <si>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</si>
  <si>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</si>
  <si>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</si>
  <si>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</si>
  <si>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</si>
  <si>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</si>
  <si>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</si>
  <si>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</si>
  <si>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</si>
  <si>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</si>
  <si>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</si>
  <si>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</si>
  <si>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</si>
  <si>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</si>
  <si>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</si>
  <si>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</si>
  <si>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</si>
  <si>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</si>
  <si>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</si>
  <si>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</si>
  <si>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</si>
  <si>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</si>
  <si>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</si>
  <si>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</si>
  <si>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</si>
  <si>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</si>
  <si>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</si>
  <si>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</si>
  <si>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</si>
  <si>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</si>
  <si>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</si>
  <si>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</si>
  <si>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</si>
  <si>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</si>
  <si>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</si>
  <si>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</si>
  <si>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</si>
  <si>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</si>
  <si>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</si>
  <si>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</si>
  <si>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</si>
  <si>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</si>
  <si>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</si>
  <si>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</si>
  <si>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</si>
  <si>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</si>
  <si>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</si>
  <si>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</si>
  <si>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</si>
  <si>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</si>
  <si>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</si>
  <si>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</si>
  <si>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</si>
  <si>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</si>
  <si>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</si>
  <si>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</si>
  <si>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</si>
  <si>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</si>
  <si>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</si>
  <si>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</si>
  <si>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</si>
  <si>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</si>
  <si>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</si>
  <si>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</si>
  <si>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</si>
  <si>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</si>
  <si>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</si>
  <si>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</si>
  <si>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</si>
  <si>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</si>
  <si>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</si>
  <si>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</si>
  <si>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</si>
  <si>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</si>
  <si>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</si>
  <si>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</si>
  <si>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</si>
  <si>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</si>
  <si>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</si>
  <si>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</si>
  <si>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</si>
  <si>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</si>
  <si>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</si>
  <si>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</si>
  <si>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</si>
  <si>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</si>
  <si>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</si>
  <si>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</si>
  <si>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</si>
  <si>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</si>
  <si>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</si>
  <si>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</si>
  <si>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</si>
  <si>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</si>
  <si>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</si>
  <si>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</si>
  <si>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</si>
  <si>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</si>
  <si>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</si>
  <si>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</si>
  <si>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</si>
  <si>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</si>
  <si>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</si>
  <si>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</si>
  <si>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</si>
  <si>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</si>
  <si>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</si>
  <si>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</si>
  <si>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</si>
  <si>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</si>
  <si>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</si>
  <si>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</si>
  <si>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</si>
  <si>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</si>
  <si>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</si>
  <si>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</si>
  <si>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</si>
  <si>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</si>
  <si>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</si>
  <si>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</si>
  <si>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</si>
  <si>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</si>
  <si>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</si>
  <si>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</si>
  <si>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</si>
  <si>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</si>
  <si>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</si>
  <si>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</si>
  <si>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</si>
  <si>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</si>
  <si>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</si>
  <si>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</si>
  <si>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</si>
  <si>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</si>
  <si>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</si>
  <si>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</si>
  <si>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</si>
  <si>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</si>
  <si>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</si>
  <si>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</si>
  <si>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</si>
  <si>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</si>
  <si>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</si>
  <si>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</si>
  <si>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</si>
  <si>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</si>
  <si>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</si>
  <si>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</si>
  <si>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</si>
  <si>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</si>
  <si>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</si>
  <si>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</si>
  <si>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</si>
  <si>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</si>
  <si>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</si>
  <si>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</si>
  <si>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</si>
  <si>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</si>
  <si>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</si>
  <si>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</si>
  <si>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</si>
  <si>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</si>
  <si>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</si>
  <si>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</si>
  <si>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</si>
  <si>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</si>
  <si>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</si>
  <si>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</si>
  <si>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</si>
  <si>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</si>
  <si>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</si>
  <si>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</si>
  <si>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</si>
  <si>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</si>
  <si>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</si>
  <si>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</si>
  <si>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</si>
  <si>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</si>
  <si>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</si>
  <si>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</si>
  <si>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</si>
  <si>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</si>
  <si>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</si>
  <si>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</si>
  <si>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</si>
  <si>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</si>
  <si>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</si>
  <si>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</si>
  <si>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</si>
  <si>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</si>
  <si>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</si>
  <si>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</si>
  <si>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</si>
  <si>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</si>
  <si>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</si>
  <si>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</si>
  <si>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</si>
  <si>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</si>
  <si>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</si>
  <si>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</si>
  <si>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</si>
  <si>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</si>
  <si>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</si>
  <si>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</si>
  <si>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</si>
  <si>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</si>
  <si>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</si>
  <si>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</si>
  <si>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</si>
  <si>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</si>
  <si>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</si>
  <si>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</si>
  <si>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</si>
  <si>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</si>
  <si>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</si>
  <si>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</si>
  <si>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</si>
  <si>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</si>
  <si>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</si>
  <si>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</si>
  <si>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</si>
  <si>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</si>
  <si>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</si>
  <si>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</si>
  <si>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</si>
  <si>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</si>
  <si>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</si>
  <si>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</si>
  <si>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</si>
  <si>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</si>
  <si>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</si>
  <si>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</si>
  <si>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</si>
  <si>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</si>
  <si>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</si>
  <si>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</si>
  <si>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</si>
  <si>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</si>
  <si>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</si>
  <si>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</si>
  <si>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</si>
  <si>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</si>
  <si>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</si>
  <si>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</si>
  <si>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</si>
  <si>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</si>
  <si>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</si>
  <si>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</si>
  <si>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</si>
  <si>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</si>
  <si>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</si>
  <si>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</si>
  <si>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</si>
  <si>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</si>
  <si>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</si>
  <si>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</si>
  <si>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</si>
  <si>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</si>
  <si>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</si>
  <si>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</si>
  <si>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</si>
  <si>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</si>
  <si>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</si>
  <si>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</si>
  <si>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</si>
  <si>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</si>
  <si>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</si>
  <si>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</si>
  <si>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</si>
  <si>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</si>
  <si>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</si>
  <si>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</si>
  <si>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</si>
  <si>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</si>
  <si>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</si>
  <si>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</si>
  <si>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</si>
  <si>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</si>
  <si>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</si>
  <si>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</si>
  <si>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</si>
  <si>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</si>
  <si>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</si>
  <si>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</si>
  <si>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</si>
  <si>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</si>
  <si>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</si>
  <si>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</si>
  <si>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</si>
  <si>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</si>
  <si>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</si>
  <si>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</si>
  <si>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</si>
  <si>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</si>
  <si>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</si>
  <si>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</si>
  <si>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</si>
  <si>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</si>
  <si>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</si>
  <si>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</si>
  <si>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</si>
  <si>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</si>
  <si>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</si>
  <si>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</si>
  <si>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</si>
  <si>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</si>
  <si>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</si>
  <si>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</si>
  <si>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</si>
  <si>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</si>
  <si>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</si>
  <si>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</si>
  <si>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</si>
  <si>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</si>
  <si>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</si>
  <si>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</si>
  <si>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</si>
  <si>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</si>
  <si>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</si>
  <si>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</si>
  <si>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</si>
  <si>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</si>
  <si>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</si>
  <si>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</si>
  <si>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</si>
  <si>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</si>
  <si>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</si>
  <si>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</si>
  <si>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</si>
  <si>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</si>
  <si>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</si>
  <si>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</si>
  <si>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</si>
  <si>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</si>
  <si>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</si>
  <si>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</si>
  <si>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</si>
  <si>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</si>
  <si>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</si>
  <si>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</si>
  <si>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</si>
  <si>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</si>
  <si>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</si>
  <si>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</si>
  <si>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</si>
  <si>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</si>
  <si>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</si>
  <si>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</si>
  <si>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</si>
  <si>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</si>
  <si>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</si>
  <si>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</si>
  <si>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</si>
  <si>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</si>
  <si>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</si>
  <si>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</si>
  <si>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</si>
  <si>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</si>
  <si>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</si>
  <si>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</si>
  <si>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</si>
  <si>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</si>
  <si>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</si>
  <si>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</si>
  <si>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</si>
  <si>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</si>
  <si>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</si>
  <si>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</si>
  <si>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</si>
  <si>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</si>
  <si>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</si>
  <si>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</si>
  <si>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</si>
  <si>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</si>
  <si>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</si>
  <si>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</si>
  <si>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</si>
  <si>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</si>
  <si>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</si>
  <si>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</si>
  <si>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</si>
  <si>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</si>
  <si>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</si>
  <si>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</si>
  <si>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</si>
  <si>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</si>
  <si>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</si>
  <si>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</si>
  <si>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</si>
  <si>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</si>
  <si>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</si>
  <si>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</si>
  <si>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</si>
  <si>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</si>
  <si>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</si>
  <si>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</si>
  <si>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</si>
  <si>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</si>
  <si>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</si>
  <si>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</si>
  <si>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</si>
  <si>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</si>
  <si>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</si>
  <si>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</si>
  <si>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</si>
  <si>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</si>
  <si>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</si>
  <si>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</si>
  <si>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</si>
  <si>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</si>
  <si>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</si>
  <si>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</si>
  <si>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</si>
  <si>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</si>
  <si>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</si>
  <si>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</si>
  <si>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</si>
  <si>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</si>
  <si>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</si>
  <si>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</si>
  <si>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</si>
  <si>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</si>
  <si>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</si>
  <si>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</si>
  <si>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</si>
  <si>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</si>
  <si>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</si>
  <si>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</si>
  <si>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</si>
  <si>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</si>
  <si>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</si>
  <si>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</si>
  <si>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</si>
  <si>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</si>
  <si>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</si>
  <si>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</si>
  <si>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</si>
  <si>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</si>
  <si>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</si>
  <si>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</si>
  <si>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</si>
  <si>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</si>
  <si>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</si>
  <si>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</si>
  <si>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</si>
  <si>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</si>
  <si>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</si>
  <si>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</si>
  <si>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</si>
  <si>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</si>
  <si>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</si>
  <si>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</si>
  <si>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</si>
  <si>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</si>
  <si>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</si>
  <si>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</si>
  <si>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</si>
  <si>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</si>
  <si>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</si>
  <si>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</si>
  <si>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</si>
  <si>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</si>
  <si>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</si>
  <si>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</si>
  <si>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</si>
  <si>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</si>
  <si>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</si>
  <si>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</si>
  <si>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</si>
  <si>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</si>
  <si>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</si>
  <si>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</si>
  <si>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</si>
  <si>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</si>
  <si>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</si>
  <si>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</si>
  <si>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</si>
  <si>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</si>
  <si>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</si>
  <si>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</si>
  <si>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</si>
  <si>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</si>
  <si>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</si>
  <si>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</si>
  <si>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</si>
  <si>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</si>
  <si>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</si>
  <si>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</si>
  <si>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</si>
  <si>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</si>
  <si>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</si>
  <si>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</si>
  <si>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</si>
  <si>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</si>
  <si>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</si>
  <si>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</si>
  <si>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</si>
  <si>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</si>
  <si>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</si>
  <si>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</si>
  <si>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</si>
  <si>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</si>
  <si>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</si>
  <si>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</si>
  <si>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</si>
  <si>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</si>
  <si>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</si>
  <si>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</si>
  <si>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</si>
  <si>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</si>
  <si>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</si>
  <si>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</si>
  <si>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</si>
  <si>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</si>
  <si>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</si>
  <si>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</si>
  <si>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</si>
  <si>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</si>
  <si>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</si>
  <si>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</si>
  <si>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</si>
  <si>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</si>
  <si>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</si>
  <si>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</si>
  <si>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</si>
  <si>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</si>
  <si>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</si>
  <si>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</si>
  <si>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</si>
  <si>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</si>
  <si>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</si>
  <si>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</si>
  <si>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</si>
  <si>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</si>
  <si>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</si>
  <si>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</si>
  <si>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</si>
  <si>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</si>
  <si>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</si>
  <si>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</si>
  <si>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</si>
  <si>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</si>
  <si>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</si>
  <si>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</si>
  <si>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</si>
  <si>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</si>
  <si>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</si>
  <si>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</si>
  <si>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</si>
  <si>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</si>
  <si>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</si>
  <si>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</si>
  <si>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</si>
  <si>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</si>
  <si>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</si>
  <si>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</si>
  <si>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</si>
  <si>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</si>
  <si>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</si>
  <si>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</si>
  <si>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</si>
  <si>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</si>
  <si>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</si>
  <si>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</si>
  <si>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</si>
  <si>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</si>
  <si>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</si>
  <si>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</si>
  <si>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</si>
  <si>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</si>
  <si>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</si>
  <si>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</si>
  <si>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</si>
  <si>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</si>
  <si>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</si>
  <si>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</si>
  <si>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</si>
  <si>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</si>
  <si>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</si>
  <si>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</si>
  <si>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</si>
  <si>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</si>
  <si>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</si>
  <si>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</si>
  <si>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</si>
  <si>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</si>
  <si>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</si>
  <si>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</si>
  <si>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</si>
  <si>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</si>
  <si>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</si>
  <si>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</si>
  <si>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</si>
  <si>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</si>
  <si>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</si>
  <si>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</si>
  <si>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</si>
  <si>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</si>
  <si>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</si>
  <si>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</si>
  <si>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</si>
  <si>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</si>
  <si>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</si>
  <si>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</si>
  <si>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</si>
  <si>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</si>
  <si>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</si>
  <si>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</si>
  <si>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</si>
  <si>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</si>
  <si>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</si>
  <si>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</si>
  <si>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</si>
  <si>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</si>
  <si>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</si>
  <si>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</si>
  <si>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</si>
  <si>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</si>
  <si>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</si>
  <si>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</si>
  <si>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</si>
  <si>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</si>
  <si>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</si>
  <si>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</si>
  <si>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</si>
  <si>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</si>
  <si>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</si>
  <si>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</si>
  <si>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</si>
  <si>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</si>
  <si>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</si>
  <si>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</si>
  <si>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</si>
  <si>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</si>
  <si>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</si>
  <si>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</si>
  <si>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</si>
  <si>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</si>
  <si>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</si>
  <si>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</si>
  <si>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</si>
  <si>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</si>
  <si>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</si>
  <si>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</si>
  <si>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</si>
  <si>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</si>
  <si>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</si>
  <si>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</si>
  <si>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</si>
  <si>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</si>
  <si>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</si>
  <si>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</si>
  <si>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</si>
  <si>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</si>
  <si>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</si>
  <si>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</si>
  <si>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</si>
  <si>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</si>
  <si>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</si>
  <si>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</si>
  <si>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</si>
  <si>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</si>
  <si>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</si>
  <si>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</si>
  <si>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</si>
  <si>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</si>
  <si>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</si>
  <si>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</si>
  <si>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</si>
  <si>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</si>
  <si>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</si>
  <si>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</si>
  <si>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</si>
  <si>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</si>
  <si>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</si>
  <si>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</si>
  <si>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</si>
  <si>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</si>
  <si>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</si>
  <si>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</si>
  <si>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</si>
  <si>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</si>
  <si>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</si>
  <si>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</si>
  <si>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</si>
  <si>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</si>
  <si>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</si>
  <si>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</si>
  <si>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</si>
  <si>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</si>
  <si>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</si>
  <si>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</si>
  <si>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</si>
  <si>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</si>
  <si>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</si>
  <si>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</si>
  <si>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</si>
  <si>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</si>
  <si>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</si>
  <si>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</si>
  <si>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</si>
  <si>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</si>
  <si>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</si>
  <si>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</si>
  <si>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</si>
  <si>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</si>
  <si>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</si>
  <si>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</si>
  <si>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</si>
  <si>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</si>
  <si>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</si>
  <si>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</si>
  <si>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</si>
  <si>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</si>
  <si>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</si>
  <si>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</si>
  <si>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</si>
  <si>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</si>
  <si>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</si>
  <si>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</si>
  <si>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</si>
  <si>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</si>
  <si>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</si>
  <si>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</si>
  <si>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</si>
  <si>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</si>
  <si>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</si>
  <si>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</si>
  <si>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</si>
  <si>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</si>
  <si>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</si>
  <si>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</si>
  <si>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</si>
  <si>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</si>
  <si>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</si>
  <si>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</si>
  <si>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</si>
  <si>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</si>
  <si>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</si>
  <si>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</si>
  <si>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</si>
  <si>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</si>
  <si>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</si>
  <si>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</si>
  <si>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</si>
  <si>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</si>
  <si>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</si>
  <si>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</si>
  <si>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</si>
  <si>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</si>
  <si>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</si>
  <si>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</si>
  <si>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</si>
  <si>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</si>
  <si>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</si>
  <si>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</si>
  <si>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</si>
  <si>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</si>
  <si>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</si>
  <si>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</si>
  <si>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</si>
  <si>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</si>
  <si>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</si>
  <si>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</si>
  <si>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</si>
  <si>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</si>
  <si>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</si>
  <si>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</si>
  <si>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</si>
  <si>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</si>
  <si>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</si>
  <si>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</si>
  <si>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</si>
  <si>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</si>
  <si>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</si>
  <si>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</si>
  <si>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</si>
  <si>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</si>
  <si>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</si>
  <si>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</si>
  <si>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</si>
  <si>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</si>
  <si>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</si>
  <si>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</si>
  <si>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</si>
  <si>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</si>
  <si>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</si>
  <si>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</si>
  <si>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</si>
  <si>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</si>
  <si>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</si>
  <si>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</si>
  <si>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</si>
  <si>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</si>
  <si>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</si>
  <si>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</si>
  <si>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</si>
  <si>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</si>
  <si>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</si>
  <si>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</si>
  <si>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</si>
  <si>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</si>
  <si>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</si>
  <si>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</si>
  <si>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</si>
  <si>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</si>
  <si>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</si>
  <si>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</si>
  <si>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</si>
  <si>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</si>
  <si>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</si>
  <si>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</si>
  <si>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</si>
  <si>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</si>
  <si>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</si>
  <si>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</si>
  <si>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</si>
  <si>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</si>
  <si>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</si>
  <si>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</si>
  <si>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</si>
  <si>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</si>
  <si>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</si>
  <si>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</si>
  <si>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</si>
  <si>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</si>
  <si>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</si>
  <si>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</si>
  <si>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</si>
  <si>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</si>
  <si>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</si>
  <si>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</si>
  <si>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</si>
  <si>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</si>
  <si>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</si>
  <si>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</si>
  <si>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</si>
  <si>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</si>
  <si>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</si>
  <si>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</si>
  <si>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</si>
  <si>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</si>
  <si>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</si>
  <si>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</si>
  <si>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</si>
  <si>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</si>
  <si>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</si>
  <si>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</si>
  <si>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</si>
  <si>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</si>
  <si>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</si>
  <si>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</si>
  <si>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</si>
  <si>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</si>
  <si>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</si>
  <si>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</si>
  <si>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</si>
  <si>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</si>
  <si>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</si>
  <si>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</si>
  <si>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</si>
  <si>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</si>
  <si>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</si>
  <si>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</si>
  <si>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</si>
  <si>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</si>
  <si>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</si>
  <si>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</si>
  <si>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</si>
  <si>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</si>
  <si>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</si>
  <si>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</si>
  <si>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</si>
  <si>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</si>
  <si>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</si>
  <si>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</si>
  <si>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</si>
  <si>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</si>
  <si>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</si>
  <si>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</si>
  <si>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</si>
  <si>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</si>
  <si>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</si>
  <si>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</si>
  <si>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</si>
  <si>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</si>
  <si>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</si>
  <si>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</si>
  <si>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</si>
  <si>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</si>
  <si>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</si>
  <si>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</si>
  <si>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</si>
  <si>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</si>
  <si>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</si>
  <si>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</si>
  <si>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</si>
  <si>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</si>
  <si>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</si>
  <si>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</si>
  <si>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</si>
  <si>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</si>
  <si>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</si>
  <si>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</si>
  <si>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</si>
  <si>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</si>
  <si>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</si>
  <si>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</si>
  <si>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</si>
  <si>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</si>
  <si>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</si>
  <si>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</si>
  <si>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</si>
  <si>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</si>
  <si>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</si>
  <si>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</si>
  <si>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</si>
  <si>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</si>
  <si>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</si>
  <si>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</si>
  <si>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</si>
  <si>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</si>
  <si>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</si>
  <si>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</si>
  <si>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</si>
  <si>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</si>
  <si>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</si>
  <si>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</si>
  <si>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</si>
  <si>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</si>
  <si>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</si>
  <si>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</si>
  <si>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</si>
  <si>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</si>
  <si>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</si>
  <si>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</si>
  <si>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</si>
  <si>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</si>
  <si>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</si>
  <si>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</si>
  <si>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</si>
  <si>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</si>
  <si>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</si>
  <si>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</si>
  <si>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</si>
  <si>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</si>
  <si>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</si>
  <si>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</si>
  <si>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</si>
  <si>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</si>
  <si>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</si>
  <si>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</si>
  <si>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</si>
  <si>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</si>
  <si>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</si>
  <si>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</si>
  <si>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</si>
  <si>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</si>
  <si>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</si>
  <si>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</si>
  <si>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</si>
  <si>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</si>
  <si>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</si>
  <si>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</si>
  <si>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</si>
  <si>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</si>
  <si>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</si>
  <si>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</si>
  <si>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</si>
  <si>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</si>
  <si>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</si>
  <si>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</si>
  <si>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</si>
  <si>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</si>
  <si>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</si>
  <si>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</si>
  <si>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</si>
  <si>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</si>
  <si>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</si>
  <si>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</si>
  <si>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</si>
  <si>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</si>
  <si>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</si>
  <si>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</si>
  <si>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</si>
  <si>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</si>
  <si>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</si>
  <si>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</si>
  <si>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</si>
  <si>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</si>
  <si>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</si>
  <si>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</si>
  <si>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</si>
  <si>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</si>
  <si>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</si>
  <si>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</si>
  <si>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</si>
  <si>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</si>
  <si>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</si>
  <si>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</si>
  <si>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</si>
  <si>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</si>
  <si>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</si>
  <si>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</si>
  <si>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</si>
  <si>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</si>
  <si>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</si>
  <si>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</si>
  <si>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</si>
  <si>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</si>
  <si>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</si>
  <si>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</si>
  <si>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</si>
  <si>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</si>
  <si>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</si>
  <si>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</si>
  <si>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</si>
  <si>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</si>
  <si>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</si>
  <si>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</si>
  <si>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</si>
  <si>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</si>
  <si>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</si>
  <si>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</si>
  <si>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</si>
  <si>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</si>
  <si>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</si>
  <si>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</si>
  <si>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</si>
  <si>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</si>
  <si>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</si>
  <si>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</si>
  <si>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</si>
  <si>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</si>
  <si>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</si>
  <si>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</si>
  <si>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</si>
  <si>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</si>
  <si>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</si>
  <si>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</si>
  <si>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</si>
  <si>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</si>
  <si>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</si>
  <si>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</si>
  <si>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</si>
  <si>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</si>
  <si>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</si>
  <si>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</si>
  <si>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</si>
  <si>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</si>
  <si>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</si>
  <si>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</si>
  <si>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</si>
  <si>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</si>
  <si>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</si>
  <si>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</si>
  <si>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</si>
  <si>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</si>
  <si>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</si>
  <si>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</si>
  <si>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</si>
  <si>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</si>
  <si>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</si>
  <si>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</si>
  <si>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</si>
  <si>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</si>
  <si>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</si>
  <si>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</si>
  <si>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</si>
  <si>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</si>
  <si>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</si>
  <si>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</si>
  <si>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</si>
  <si>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</si>
  <si>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</si>
  <si>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</si>
  <si>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</si>
  <si>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</si>
  <si>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</si>
  <si>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</si>
  <si>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</si>
  <si>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</si>
  <si>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</si>
  <si>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</si>
  <si>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</si>
  <si>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</si>
  <si>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</si>
  <si>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</si>
  <si>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</si>
  <si>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</si>
  <si>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</si>
  <si>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</si>
  <si>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</si>
  <si>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</si>
  <si>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</si>
  <si>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</si>
  <si>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</si>
  <si>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</si>
  <si>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</si>
  <si>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</si>
  <si>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</si>
  <si>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</si>
  <si>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</si>
  <si>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</si>
  <si>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</si>
  <si>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</si>
  <si>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</si>
  <si>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</si>
  <si>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</si>
  <si>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</si>
  <si>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</si>
  <si>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</si>
  <si>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</si>
  <si>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</si>
  <si>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</si>
  <si>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</si>
  <si>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</si>
  <si>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</si>
  <si>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</si>
  <si>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</si>
  <si>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</si>
  <si>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</si>
  <si>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</si>
  <si>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</si>
  <si>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</si>
  <si>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</si>
  <si>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</si>
  <si>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</si>
  <si>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</si>
  <si>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</si>
  <si>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</si>
  <si>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</si>
  <si>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</si>
  <si>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</si>
  <si>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</si>
  <si>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</si>
  <si>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</si>
  <si>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</si>
  <si>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</si>
  <si>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</si>
  <si>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</si>
  <si>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</si>
  <si>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</si>
  <si>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</si>
  <si>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</si>
  <si>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</si>
  <si>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</si>
  <si>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</si>
  <si>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</si>
  <si>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</si>
  <si>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</si>
  <si>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</si>
  <si>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</si>
  <si>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</si>
  <si>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</si>
  <si>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</si>
  <si>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</si>
  <si>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</si>
  <si>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</si>
  <si>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</si>
  <si>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</si>
  <si>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</si>
  <si>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</si>
  <si>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</si>
  <si>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</si>
  <si>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</si>
  <si>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</si>
  <si>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</si>
  <si>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</si>
  <si>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</si>
  <si>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</si>
  <si>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</si>
  <si>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</si>
  <si>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</si>
  <si>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</si>
  <si>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</si>
  <si>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</si>
  <si>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</si>
  <si>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</si>
  <si>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</si>
  <si>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</si>
  <si>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</si>
  <si>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</si>
  <si>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</si>
  <si>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</si>
  <si>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</si>
  <si>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</si>
  <si>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</si>
  <si>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</si>
  <si>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</si>
  <si>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</si>
  <si>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</si>
  <si>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</si>
  <si>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</si>
  <si>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</si>
  <si>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</si>
  <si>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</si>
  <si>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</si>
  <si>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</si>
  <si>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</si>
  <si>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</si>
  <si>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</si>
  <si>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</si>
  <si>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</si>
  <si>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</si>
  <si>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</si>
  <si>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</si>
  <si>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</si>
  <si>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</si>
  <si>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</si>
  <si>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</si>
  <si>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</si>
  <si>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</si>
  <si>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</si>
  <si>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</si>
  <si>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</si>
  <si>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</si>
  <si>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</si>
  <si>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</si>
  <si>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</si>
  <si>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</si>
  <si>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</si>
  <si>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</si>
  <si>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</si>
  <si>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</si>
  <si>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</si>
  <si>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</si>
  <si>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</si>
  <si>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</si>
  <si>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</si>
  <si>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</si>
  <si>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</si>
  <si>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</si>
  <si>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</si>
  <si>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</si>
  <si>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</si>
  <si>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</si>
  <si>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</si>
  <si>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</si>
  <si>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</si>
  <si>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</si>
  <si>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</si>
  <si>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</si>
  <si>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</si>
  <si>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</si>
  <si>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</si>
  <si>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</si>
  <si>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</si>
  <si>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</si>
  <si>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</si>
  <si>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</si>
  <si>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</si>
  <si>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</si>
  <si>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</si>
  <si>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</si>
  <si>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</si>
  <si>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</si>
  <si>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</si>
  <si>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</si>
  <si>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</si>
  <si>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</si>
  <si>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</si>
  <si>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</si>
  <si>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</si>
  <si>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</si>
  <si>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</si>
  <si>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</si>
  <si>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</si>
  <si>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</si>
  <si>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</si>
  <si>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</si>
  <si>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</si>
  <si>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</si>
  <si>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</si>
  <si>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</si>
  <si>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</si>
  <si>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</si>
  <si>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</si>
  <si>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</si>
  <si>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</si>
  <si>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</si>
  <si>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</si>
  <si>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</si>
  <si>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</si>
  <si>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</si>
  <si>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</si>
  <si>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</si>
  <si>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</si>
  <si>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</si>
  <si>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</si>
  <si>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</si>
  <si>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</si>
  <si>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</si>
  <si>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</si>
  <si>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</si>
  <si>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</si>
  <si>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</si>
  <si>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</si>
  <si>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</si>
  <si>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</si>
  <si>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</si>
  <si>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</si>
  <si>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</si>
  <si>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</si>
  <si>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</si>
  <si>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</si>
  <si>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</si>
  <si>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</si>
  <si>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</si>
  <si>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</si>
  <si>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</si>
  <si>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</si>
  <si>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</si>
  <si>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</si>
  <si>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</si>
  <si>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</si>
  <si>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</si>
  <si>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</si>
  <si>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</si>
  <si>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</si>
  <si>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</si>
  <si>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</si>
  <si>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</si>
  <si>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</si>
  <si>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</si>
  <si>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</si>
  <si>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</si>
  <si>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</si>
  <si>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</si>
  <si>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</si>
  <si>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</si>
  <si>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</si>
  <si>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</si>
  <si>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</si>
  <si>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</si>
  <si>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</si>
  <si>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</si>
  <si>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</si>
  <si>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</si>
  <si>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</si>
  <si>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</si>
  <si>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</si>
  <si>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</si>
  <si>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</si>
  <si>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</si>
  <si>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</si>
  <si>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</si>
  <si>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</si>
  <si>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</si>
  <si>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</si>
  <si>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</si>
  <si>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</si>
  <si>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</si>
  <si>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</si>
  <si>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</si>
  <si>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</si>
  <si>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</si>
  <si>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</si>
  <si>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</si>
  <si>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</si>
  <si>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</si>
  <si>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</si>
  <si>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</si>
  <si>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</si>
  <si>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</si>
  <si>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</si>
  <si>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</si>
  <si>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</si>
  <si>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</si>
  <si>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</si>
  <si>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</si>
  <si>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</si>
  <si>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</si>
  <si>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</si>
  <si>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</si>
  <si>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</si>
  <si>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</si>
  <si>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</si>
  <si>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</si>
  <si>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</si>
  <si>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</si>
  <si>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</si>
  <si>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</si>
  <si>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</si>
  <si>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</si>
  <si>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</si>
  <si>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</si>
  <si>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</si>
  <si>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</si>
  <si>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</si>
  <si>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</si>
  <si>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</si>
  <si>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</si>
  <si>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</si>
  <si>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</si>
  <si>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</si>
  <si>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</si>
  <si>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</si>
  <si>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</si>
  <si>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</si>
  <si>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</si>
  <si>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</si>
  <si>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</si>
  <si>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</si>
  <si>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</si>
  <si>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</si>
  <si>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</si>
  <si>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</si>
  <si>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</si>
  <si>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</si>
  <si>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</si>
  <si>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</si>
  <si>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</si>
  <si>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</si>
  <si>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</si>
  <si>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</si>
  <si>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</si>
  <si>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</si>
  <si>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</si>
  <si>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</si>
  <si>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</si>
  <si>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</si>
  <si>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</si>
  <si>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</si>
  <si>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</si>
  <si>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</si>
  <si>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</si>
  <si>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</si>
  <si>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</si>
  <si>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</si>
  <si>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</si>
  <si>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</si>
  <si>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</si>
  <si>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</si>
  <si>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</si>
  <si>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</si>
  <si>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</si>
  <si>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</si>
  <si>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</si>
  <si>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</si>
  <si>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</si>
  <si>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</si>
  <si>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</si>
  <si>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</si>
  <si>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</si>
  <si>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</si>
  <si>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</si>
  <si>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</si>
  <si>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</si>
  <si>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</si>
  <si>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</si>
  <si>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</si>
  <si>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</si>
  <si>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</si>
  <si>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</si>
  <si>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</si>
  <si>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</si>
  <si>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</si>
  <si>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</si>
  <si>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</si>
  <si>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</si>
  <si>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</si>
  <si>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</si>
  <si>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</si>
  <si>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</si>
  <si>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</si>
  <si>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</si>
  <si>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</si>
  <si>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</si>
  <si>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</si>
  <si>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</si>
  <si>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</si>
  <si>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</si>
  <si>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</si>
  <si>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</si>
  <si>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</si>
  <si>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</si>
  <si>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</si>
  <si>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</si>
  <si>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</si>
  <si>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</si>
  <si>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</si>
  <si>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</si>
  <si>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</si>
  <si>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</si>
  <si>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</si>
  <si>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</si>
  <si>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</si>
  <si>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</si>
  <si>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</si>
  <si>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</si>
  <si>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</si>
  <si>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</si>
  <si>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</si>
  <si>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</si>
  <si>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</si>
  <si>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</si>
  <si>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</si>
  <si>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</si>
  <si>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</si>
  <si>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</si>
  <si>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</si>
  <si>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</si>
  <si>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</si>
  <si>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</si>
  <si>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</si>
  <si>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</si>
  <si>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</si>
  <si>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</si>
  <si>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</si>
  <si>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</si>
  <si>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</si>
  <si>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</si>
  <si>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</si>
  <si>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</si>
  <si>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</si>
  <si>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</si>
  <si>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</si>
  <si>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</si>
  <si>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</si>
  <si>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</si>
  <si>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</si>
  <si>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</si>
  <si>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</si>
  <si>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</si>
  <si>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</si>
  <si>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</si>
  <si>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</si>
  <si>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</si>
  <si>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</si>
  <si>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</si>
  <si>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</si>
  <si>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</si>
  <si>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</si>
  <si>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</si>
  <si>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</si>
  <si>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</si>
  <si>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</si>
  <si>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</si>
  <si>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</si>
  <si>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</si>
  <si>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</si>
  <si>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</si>
  <si>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</si>
  <si>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</si>
  <si>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</si>
  <si>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</si>
  <si>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</si>
  <si>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</si>
  <si>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</si>
  <si>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</si>
  <si>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</si>
  <si>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</si>
  <si>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</si>
  <si>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</si>
  <si>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</si>
  <si>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</si>
  <si>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</si>
  <si>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</si>
  <si>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</si>
  <si>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</si>
  <si>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</si>
  <si>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</si>
  <si>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</si>
  <si>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</si>
  <si>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</si>
  <si>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</si>
  <si>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</si>
  <si>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</si>
  <si>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</si>
  <si>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</si>
  <si>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</si>
  <si>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</si>
  <si>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</si>
  <si>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</si>
  <si>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</si>
  <si>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</si>
  <si>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</si>
  <si>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</si>
  <si>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</si>
  <si>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</si>
  <si>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</si>
  <si>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</si>
  <si>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</si>
  <si>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</si>
  <si>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</si>
  <si>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</si>
  <si>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</si>
  <si>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</si>
  <si>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</si>
  <si>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</si>
  <si>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</si>
  <si>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</si>
  <si>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</si>
  <si>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</si>
  <si>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</si>
  <si>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</si>
  <si>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</si>
  <si>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</si>
  <si>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</si>
  <si>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</si>
  <si>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</si>
  <si>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</si>
  <si>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</si>
  <si>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</si>
  <si>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</si>
  <si>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</si>
  <si>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</si>
  <si>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</si>
  <si>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</si>
  <si>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</si>
  <si>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</si>
  <si>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</si>
  <si>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</si>
  <si>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</si>
  <si>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</si>
  <si>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</si>
  <si>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</si>
  <si>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</si>
  <si>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</si>
  <si>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</si>
  <si>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</si>
  <si>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</si>
  <si>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</si>
  <si>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</si>
  <si>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</si>
  <si>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</si>
  <si>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</si>
  <si>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</si>
  <si>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</si>
  <si>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</si>
  <si>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</si>
  <si>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</si>
  <si>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</si>
  <si>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</si>
  <si>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</si>
  <si>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</si>
  <si>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</si>
  <si>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</si>
  <si>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</si>
  <si>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</si>
  <si>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</si>
  <si>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</si>
  <si>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</si>
  <si>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</si>
  <si>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</si>
  <si>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</si>
  <si>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</si>
  <si>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</si>
  <si>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</si>
  <si>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</si>
  <si>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</si>
  <si>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</si>
  <si>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</si>
  <si>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</si>
  <si>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</si>
  <si>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</si>
  <si>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</si>
  <si>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</si>
  <si>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</si>
  <si>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</si>
  <si>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</si>
  <si>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</si>
  <si>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</si>
  <si>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</si>
  <si>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</si>
  <si>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</si>
  <si>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</si>
  <si>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</si>
  <si>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</si>
  <si>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</si>
  <si>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</si>
  <si>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</si>
  <si>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</si>
  <si>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</si>
  <si>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</si>
  <si>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</si>
  <si>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</si>
  <si>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</si>
  <si>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</si>
  <si>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</si>
  <si>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</si>
  <si>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</si>
  <si>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</si>
  <si>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</si>
  <si>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</si>
  <si>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</si>
  <si>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</si>
  <si>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</si>
  <si>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</si>
  <si>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</si>
  <si>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</si>
  <si>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</si>
  <si>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</si>
  <si>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</si>
  <si>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</si>
  <si>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</si>
  <si>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</si>
  <si>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</si>
  <si>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</si>
  <si>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</si>
  <si>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</si>
  <si>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</si>
  <si>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</si>
  <si>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</si>
  <si>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</si>
  <si>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</si>
  <si>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</si>
  <si>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</si>
  <si>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</si>
  <si>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</si>
  <si>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</si>
  <si>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</si>
  <si>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</si>
  <si>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</si>
  <si>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</si>
  <si>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</si>
  <si>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</si>
  <si>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</si>
  <si>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</si>
  <si>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</si>
  <si>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</si>
  <si>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</si>
  <si>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</si>
  <si>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</si>
  <si>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</si>
  <si>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</si>
  <si>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</si>
  <si>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</si>
  <si>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</si>
  <si>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</si>
  <si>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</si>
  <si>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</si>
  <si>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</si>
  <si>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</si>
  <si>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</si>
  <si>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</si>
  <si>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</si>
  <si>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</si>
  <si>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</si>
  <si>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</si>
  <si>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</si>
  <si>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</si>
  <si>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</si>
  <si>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</si>
  <si>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</si>
  <si>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</si>
  <si>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</si>
  <si>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</si>
  <si>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</si>
  <si>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</si>
  <si>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</si>
  <si>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</si>
  <si>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</si>
  <si>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</si>
  <si>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</si>
  <si>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</si>
  <si>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</si>
  <si>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</si>
  <si>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</si>
  <si>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</si>
  <si>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</si>
  <si>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</si>
  <si>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</si>
  <si>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</si>
  <si>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</si>
  <si>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</si>
  <si>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</si>
  <si>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</si>
  <si>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</si>
  <si>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</si>
  <si>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</si>
  <si>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</si>
  <si>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</si>
  <si>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</si>
  <si>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</si>
  <si>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</si>
  <si>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</si>
  <si>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</si>
  <si>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</si>
  <si>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</si>
  <si>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</si>
  <si>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</si>
  <si>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</si>
  <si>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</si>
  <si>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</si>
  <si>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</si>
  <si>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</si>
  <si>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</si>
  <si>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</si>
  <si>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</si>
  <si>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</si>
  <si>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</si>
  <si>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</si>
  <si>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</si>
  <si>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</si>
  <si>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</si>
  <si>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</si>
  <si>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</si>
  <si>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</si>
  <si>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</si>
  <si>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</si>
  <si>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</si>
  <si>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</si>
  <si>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</si>
  <si>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</si>
  <si>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</si>
  <si>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</si>
  <si>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</si>
  <si>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</si>
  <si>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</si>
  <si>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</si>
  <si>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</si>
  <si>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</si>
  <si>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</si>
  <si>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</si>
  <si>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</si>
  <si>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</si>
  <si>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</si>
  <si>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</si>
  <si>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</si>
  <si>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</si>
  <si>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</si>
  <si>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</si>
  <si>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</si>
  <si>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</si>
  <si>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</si>
  <si>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</si>
  <si>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</si>
  <si>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</si>
  <si>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</si>
  <si>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</si>
  <si>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</si>
  <si>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</si>
  <si>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</si>
  <si>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</si>
  <si>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</si>
  <si>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</si>
  <si>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</si>
  <si>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</si>
  <si>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</si>
  <si>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</si>
  <si>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</si>
  <si>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</si>
  <si>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</si>
  <si>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</si>
  <si>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</si>
  <si>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</si>
  <si>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</si>
  <si>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</si>
  <si>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</si>
  <si>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</si>
  <si>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</si>
  <si>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</si>
  <si>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</si>
  <si>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</si>
  <si>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</si>
  <si>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</si>
  <si>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</si>
  <si>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</si>
  <si>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</si>
  <si>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</si>
  <si>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</si>
  <si>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</si>
  <si>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</si>
  <si>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</si>
  <si>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</si>
  <si>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</si>
  <si>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</si>
  <si>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</si>
  <si>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</si>
  <si>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</si>
  <si>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</si>
  <si>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</si>
  <si>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</si>
  <si>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</si>
  <si>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</si>
  <si>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</si>
  <si>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</si>
  <si>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</si>
  <si>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</si>
  <si>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</si>
  <si>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</si>
  <si>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</si>
  <si>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</si>
  <si>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</si>
  <si>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</si>
  <si>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</si>
  <si>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</si>
  <si>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</si>
  <si>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</si>
  <si>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</si>
  <si>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</si>
  <si>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</si>
  <si>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</si>
  <si>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</si>
  <si>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</si>
  <si>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</si>
  <si>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</si>
  <si>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</si>
  <si>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</si>
  <si>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</si>
  <si>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</si>
  <si>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</si>
  <si>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</si>
  <si>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</si>
  <si>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</si>
  <si>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</si>
  <si>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</si>
  <si>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</si>
  <si>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</si>
  <si>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</si>
  <si>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</si>
  <si>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</si>
  <si>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</si>
  <si>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</si>
  <si>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</si>
  <si>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</si>
  <si>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</si>
  <si>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</si>
  <si>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</si>
  <si>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</si>
  <si>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</si>
  <si>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</si>
  <si>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</si>
  <si>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</si>
  <si>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</si>
  <si>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</si>
  <si>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</si>
  <si>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</si>
  <si>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</si>
  <si>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</si>
  <si>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</si>
  <si>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</si>
  <si>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</si>
  <si>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</si>
  <si>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</si>
  <si>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</si>
  <si>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</si>
  <si>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</si>
  <si>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</si>
  <si>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</si>
  <si>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</si>
  <si>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</si>
  <si>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</si>
  <si>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</si>
  <si>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</si>
  <si>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</si>
  <si>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</si>
  <si>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</si>
  <si>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</si>
  <si>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</si>
  <si>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</si>
  <si>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</si>
  <si>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</si>
  <si>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</si>
  <si>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</si>
  <si>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</si>
  <si>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</si>
  <si>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</si>
  <si>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</si>
  <si>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</si>
  <si>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</si>
  <si>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</si>
  <si>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</si>
  <si>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</si>
  <si>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</si>
  <si>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</si>
  <si>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</si>
  <si>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</si>
  <si>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</si>
  <si>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</si>
  <si>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</si>
  <si>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</si>
  <si>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</si>
  <si>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</si>
  <si>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</si>
  <si>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</si>
  <si>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</si>
  <si>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</si>
  <si>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</si>
  <si>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</si>
  <si>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</si>
  <si>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</si>
  <si>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</si>
  <si>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</si>
  <si>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</si>
  <si>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</si>
  <si>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</si>
  <si>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</si>
  <si>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</si>
  <si>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</si>
  <si>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</si>
  <si>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</si>
  <si>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</si>
  <si>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</si>
  <si>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</si>
  <si>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</si>
  <si>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</si>
  <si>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</si>
  <si>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</si>
  <si>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</si>
  <si>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</si>
  <si>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</si>
  <si>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</si>
  <si>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</si>
  <si>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</si>
  <si>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</si>
  <si>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</si>
  <si>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</si>
  <si>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</si>
  <si>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</si>
  <si>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</si>
  <si>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</si>
  <si>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</si>
  <si>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</si>
  <si>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</si>
  <si>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</si>
  <si>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</si>
  <si>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</si>
  <si>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</si>
  <si>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</si>
  <si>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</si>
  <si>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</si>
  <si>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</si>
  <si>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</si>
  <si>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</si>
  <si>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</si>
  <si>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</si>
  <si>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</si>
  <si>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</si>
  <si>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</si>
  <si>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</si>
  <si>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</si>
  <si>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</si>
  <si>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</si>
  <si>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</si>
  <si>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</si>
  <si>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</si>
  <si>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</si>
  <si>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</si>
  <si>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</si>
  <si>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</si>
  <si>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</si>
  <si>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</si>
  <si>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</si>
  <si>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</si>
  <si>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</si>
  <si>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</si>
  <si>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</si>
  <si>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</si>
  <si>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</si>
  <si>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</si>
  <si>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</si>
  <si>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</si>
  <si>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</si>
  <si>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</si>
  <si>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</si>
  <si>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</si>
  <si>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</si>
  <si>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</si>
  <si>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</si>
  <si>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</si>
  <si>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</si>
  <si>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</si>
  <si>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</si>
  <si>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</si>
  <si>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</si>
  <si>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</si>
  <si>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</si>
  <si>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</si>
  <si>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</si>
  <si>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</si>
  <si>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</si>
  <si>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</si>
  <si>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</si>
  <si>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</si>
  <si>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</si>
  <si>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</si>
  <si>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</si>
  <si>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</si>
  <si>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</si>
  <si>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</si>
  <si>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</si>
  <si>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</si>
  <si>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</si>
  <si>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</si>
  <si>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</si>
  <si>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</si>
  <si>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</si>
  <si>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</si>
  <si>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</si>
  <si>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</si>
  <si>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</si>
  <si>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</si>
  <si>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</si>
  <si>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</si>
  <si>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</si>
  <si>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</si>
  <si>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</si>
  <si>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</si>
  <si>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</si>
  <si>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</si>
  <si>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</si>
  <si>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</si>
  <si>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</si>
  <si>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</si>
  <si>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</si>
  <si>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</si>
  <si>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</si>
  <si>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</si>
  <si>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</si>
  <si>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</si>
  <si>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</si>
  <si>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</si>
  <si>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</si>
  <si>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</si>
  <si>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</si>
  <si>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</si>
  <si>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</si>
  <si>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</si>
  <si>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</si>
  <si>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</si>
  <si>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</si>
  <si>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</si>
  <si>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</si>
  <si>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</si>
  <si>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</si>
  <si>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</si>
  <si>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</si>
  <si>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</si>
  <si>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</si>
  <si>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</si>
  <si>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</si>
  <si>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</si>
  <si>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</si>
  <si>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</si>
  <si>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</si>
  <si>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</si>
  <si>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</si>
  <si>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</si>
  <si>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</si>
  <si>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</si>
  <si>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</si>
  <si>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</si>
  <si>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</si>
  <si>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</si>
  <si>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</si>
  <si>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</si>
  <si>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</si>
  <si>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</si>
  <si>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</si>
  <si>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</si>
  <si>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</si>
  <si>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</si>
  <si>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</si>
  <si>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</si>
  <si>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</si>
  <si>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</si>
  <si>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</si>
  <si>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</si>
  <si>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</si>
  <si>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</si>
  <si>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</si>
  <si>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</si>
  <si>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</si>
  <si>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</si>
  <si>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</si>
  <si>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</si>
  <si>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</si>
  <si>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</si>
  <si>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</si>
  <si>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</si>
  <si>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</si>
  <si>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</si>
  <si>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</si>
  <si>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</si>
  <si>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</si>
  <si>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</si>
  <si>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</si>
  <si>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</si>
  <si>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</si>
  <si>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</si>
  <si>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</si>
  <si>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</si>
  <si>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</si>
  <si>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</si>
  <si>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</si>
  <si>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</si>
  <si>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</si>
  <si>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</si>
  <si>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</si>
  <si>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</si>
  <si>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</si>
  <si>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</si>
  <si>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</si>
  <si>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</si>
  <si>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</si>
  <si>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</si>
  <si>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</si>
  <si>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</si>
  <si>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</si>
  <si>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</si>
  <si>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</si>
  <si>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</si>
  <si>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</si>
  <si>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</si>
  <si>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</si>
  <si>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</si>
  <si>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</si>
  <si>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</si>
  <si>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</si>
  <si>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</si>
  <si>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</si>
  <si>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</si>
  <si>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</si>
  <si>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</si>
  <si>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</si>
  <si>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</si>
  <si>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</si>
  <si>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</si>
  <si>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</si>
  <si>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</si>
  <si>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</si>
  <si>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</si>
  <si>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</si>
  <si>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</si>
  <si>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</si>
  <si>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</si>
  <si>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</si>
  <si>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</si>
  <si>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</si>
  <si>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</si>
  <si>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</si>
  <si>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</si>
  <si>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</si>
  <si>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</si>
  <si>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</si>
  <si>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</si>
  <si>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</si>
  <si>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</si>
  <si>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</si>
  <si>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</si>
  <si>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</si>
  <si>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</si>
  <si>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</si>
  <si>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</si>
  <si>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</si>
  <si>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</si>
  <si>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</si>
  <si>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</si>
  <si>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</si>
  <si>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</si>
  <si>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</si>
  <si>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</si>
  <si>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</si>
  <si>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</si>
  <si>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</si>
  <si>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</si>
  <si>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</si>
  <si>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</si>
  <si>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</si>
  <si>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</si>
  <si>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</si>
  <si>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</si>
  <si>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</si>
  <si>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</si>
  <si>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</si>
  <si>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</si>
  <si>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</si>
  <si>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</si>
  <si>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</si>
  <si>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</si>
  <si>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</si>
  <si>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</si>
  <si>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</si>
  <si>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</si>
  <si>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</si>
  <si>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</si>
  <si>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</si>
  <si>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</si>
  <si>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</si>
  <si>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</si>
  <si>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</si>
  <si>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</si>
  <si>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</si>
  <si>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</si>
  <si>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</si>
  <si>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</si>
  <si>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</si>
  <si>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</si>
  <si>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</si>
  <si>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</si>
  <si>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</si>
  <si>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</si>
  <si>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</si>
  <si>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</si>
  <si>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</si>
  <si>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</si>
  <si>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</si>
  <si>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</si>
  <si>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</si>
  <si>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</si>
  <si>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</si>
  <si>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</si>
  <si>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</si>
  <si>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</si>
  <si>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</si>
  <si>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</si>
  <si>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</si>
  <si>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</si>
  <si>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</si>
  <si>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</si>
  <si>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</si>
  <si>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</si>
  <si>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</si>
  <si>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</si>
  <si>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</si>
  <si>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</si>
  <si>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</si>
  <si>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</si>
  <si>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</si>
  <si>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</si>
  <si>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</si>
  <si>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</si>
  <si>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</si>
  <si>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</si>
  <si>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</si>
  <si>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</si>
  <si>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</si>
  <si>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</si>
  <si>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</si>
  <si>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</si>
  <si>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</si>
  <si>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</si>
  <si>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</si>
  <si>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</si>
  <si>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</si>
  <si>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</si>
  <si>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</si>
  <si>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</si>
  <si>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</si>
  <si>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</si>
  <si>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</si>
  <si>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</si>
  <si>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</si>
  <si>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</si>
  <si>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</si>
  <si>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</si>
  <si>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</si>
  <si>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</si>
  <si>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</si>
  <si>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</si>
  <si>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</si>
  <si>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</si>
  <si>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</si>
  <si>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</si>
  <si>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</si>
  <si>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</si>
  <si>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</si>
  <si>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</si>
  <si>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</si>
  <si>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</si>
  <si>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</si>
  <si>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</si>
  <si>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</si>
  <si>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</si>
  <si>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</si>
  <si>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</si>
  <si>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</si>
  <si>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</si>
  <si>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</si>
  <si>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</si>
  <si>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</si>
  <si>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</si>
  <si>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</si>
  <si>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</si>
  <si>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</si>
  <si>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</si>
  <si>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</si>
  <si>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</si>
  <si>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</si>
  <si>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</si>
  <si>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</si>
  <si>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</si>
  <si>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</si>
  <si>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</si>
  <si>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</si>
  <si>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</si>
  <si>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</si>
  <si>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</si>
  <si>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</si>
  <si>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</si>
  <si>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</si>
  <si>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</si>
  <si>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</si>
  <si>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</si>
  <si>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</si>
  <si>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</si>
  <si>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</si>
  <si>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</si>
  <si>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</si>
  <si>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</si>
  <si>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</si>
  <si>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</si>
  <si>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</si>
  <si>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</si>
  <si>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</si>
  <si>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</si>
  <si>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</si>
  <si>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</si>
  <si>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</si>
  <si>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</si>
  <si>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</si>
  <si>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</si>
  <si>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</si>
  <si>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</si>
  <si>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</si>
  <si>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</si>
  <si>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</si>
  <si>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</si>
  <si>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</si>
  <si>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</si>
  <si>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</si>
  <si>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</si>
  <si>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</si>
  <si>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</si>
  <si>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</si>
  <si>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</si>
  <si>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</si>
  <si>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</si>
  <si>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</si>
  <si>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</si>
  <si>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</si>
  <si>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</si>
  <si>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</si>
  <si>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</si>
  <si>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</si>
  <si>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</si>
  <si>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</si>
  <si>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</si>
  <si>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</si>
  <si>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</si>
  <si>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</si>
  <si>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</si>
  <si>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</si>
  <si>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</si>
  <si>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</si>
  <si>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</si>
  <si>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</si>
  <si>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</si>
  <si>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</si>
  <si>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</si>
  <si>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</si>
  <si>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</si>
  <si>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</si>
  <si>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</si>
  <si>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</si>
  <si>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</si>
  <si>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</si>
  <si>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</si>
  <si>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</si>
  <si>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</si>
  <si>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</si>
  <si>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</si>
  <si>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</si>
  <si>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</si>
  <si>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</si>
  <si>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</si>
  <si>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</si>
  <si>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</si>
  <si>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</si>
  <si>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</si>
  <si>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</si>
  <si>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</si>
  <si>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</si>
  <si>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</si>
  <si>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</si>
  <si>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</si>
  <si>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</si>
  <si>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</si>
  <si>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</si>
  <si>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</si>
  <si>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</si>
  <si>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</si>
  <si>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</si>
  <si>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</si>
  <si>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</si>
  <si>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</si>
  <si>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</si>
  <si>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</si>
  <si>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</si>
  <si>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</si>
  <si>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</si>
  <si>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</si>
  <si>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</si>
  <si>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</si>
  <si>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</si>
  <si>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</si>
  <si>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</si>
  <si>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</si>
  <si>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</si>
  <si>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</si>
  <si>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</si>
  <si>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</si>
  <si>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</si>
  <si>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</si>
  <si>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</si>
  <si>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</si>
  <si>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</si>
  <si>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</si>
  <si>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</si>
  <si>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</si>
  <si>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</si>
  <si>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</si>
  <si>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</si>
  <si>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</si>
  <si>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</si>
  <si>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</si>
  <si>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</si>
  <si>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</si>
  <si>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</si>
  <si>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</si>
  <si>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</si>
  <si>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</si>
  <si>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</si>
  <si>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</si>
  <si>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</si>
  <si>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</si>
  <si>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</si>
  <si>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</si>
  <si>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</si>
  <si>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</si>
  <si>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</si>
  <si>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</si>
  <si>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</si>
  <si>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</si>
  <si>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</si>
  <si>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</si>
  <si>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</si>
  <si>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</si>
  <si>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</si>
  <si>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</si>
  <si>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</si>
  <si>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</si>
  <si>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</si>
  <si>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</si>
  <si>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</si>
  <si>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</si>
  <si>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</si>
  <si>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</si>
  <si>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</si>
  <si>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</si>
  <si>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</si>
  <si>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</si>
  <si>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</si>
  <si>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</si>
  <si>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</si>
  <si>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</si>
  <si>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</si>
  <si>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</si>
  <si>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</si>
  <si>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</si>
  <si>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</si>
  <si>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</si>
  <si>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</si>
  <si>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</si>
  <si>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</si>
  <si>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</si>
  <si>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</si>
  <si>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</si>
  <si>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</si>
  <si>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</si>
  <si>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</si>
  <si>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</si>
  <si>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</si>
  <si>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</si>
  <si>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</si>
  <si>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</si>
  <si>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</si>
  <si>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</si>
  <si>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</si>
  <si>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</si>
  <si>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</si>
  <si>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</si>
  <si>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</si>
  <si>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</si>
  <si>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</si>
  <si>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</si>
  <si>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</si>
  <si>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</si>
  <si>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</si>
  <si>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</si>
  <si>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</si>
  <si>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</si>
  <si>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</si>
  <si>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</si>
  <si>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</si>
  <si>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</si>
  <si>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</si>
  <si>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</si>
  <si>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</si>
  <si>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</si>
  <si>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</si>
  <si>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</si>
  <si>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</si>
  <si>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</si>
  <si>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</si>
  <si>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</si>
  <si>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</si>
  <si>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</si>
  <si>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</si>
  <si>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</si>
  <si>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</si>
  <si>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</si>
  <si>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</si>
  <si>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</si>
  <si>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</si>
  <si>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</si>
  <si>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</si>
  <si>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</si>
  <si>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</si>
  <si>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</si>
  <si>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</si>
  <si>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</si>
  <si>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</si>
  <si>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</si>
  <si>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</si>
  <si>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</si>
  <si>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</si>
  <si>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</si>
  <si>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</si>
  <si>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</si>
  <si>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</si>
  <si>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</si>
  <si>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</si>
  <si>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</si>
  <si>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</si>
  <si>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</si>
  <si>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</si>
  <si>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</si>
  <si>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</si>
  <si>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</si>
  <si>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</si>
  <si>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</si>
  <si>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</si>
  <si>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</si>
  <si>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</si>
  <si>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</si>
  <si>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</si>
  <si>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</si>
  <si>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</si>
  <si>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</si>
  <si>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</si>
  <si>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</si>
  <si>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</si>
  <si>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</si>
  <si>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</si>
  <si>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</si>
  <si>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</si>
  <si>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</si>
  <si>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</si>
  <si>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</si>
  <si>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</si>
  <si>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</si>
  <si>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</si>
  <si>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</si>
  <si>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</si>
  <si>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</si>
  <si>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</si>
  <si>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</si>
  <si>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</si>
  <si>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</si>
  <si>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</si>
  <si>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</si>
  <si>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</si>
  <si>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</si>
  <si>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</si>
  <si>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</si>
  <si>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</si>
  <si>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</si>
  <si>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</si>
  <si>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</si>
  <si>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</si>
  <si>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</si>
  <si>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</si>
  <si>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</si>
  <si>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</si>
  <si>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</si>
  <si>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</si>
  <si>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</si>
  <si>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</si>
  <si>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</si>
  <si>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</si>
  <si>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</si>
  <si>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</si>
  <si>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</si>
  <si>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</si>
  <si>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</si>
  <si>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</si>
  <si>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</si>
  <si>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</si>
  <si>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</si>
  <si>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</si>
  <si>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</si>
  <si>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</si>
  <si>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</si>
  <si>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</si>
  <si>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</si>
  <si>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</si>
  <si>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</si>
  <si>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</si>
  <si>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</si>
  <si>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</si>
  <si>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</si>
  <si>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</si>
  <si>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</si>
  <si>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</si>
  <si>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</si>
  <si>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</si>
  <si>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</si>
  <si>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</si>
  <si>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</si>
  <si>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</si>
  <si>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</si>
  <si>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</si>
  <si>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</si>
  <si>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</si>
  <si>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</si>
  <si>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</si>
  <si>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</si>
  <si>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</si>
  <si>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</si>
  <si>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</si>
  <si>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</si>
  <si>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</si>
  <si>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</si>
  <si>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</si>
  <si>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</si>
  <si>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</si>
  <si>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</si>
  <si>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</si>
  <si>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</si>
  <si>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</si>
  <si>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</si>
  <si>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</si>
  <si>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</si>
  <si>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</si>
  <si>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</si>
  <si>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</si>
  <si>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</si>
  <si>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</si>
  <si>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</si>
  <si>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</si>
  <si>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</si>
  <si>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</si>
  <si>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</si>
  <si>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</si>
  <si>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</si>
  <si>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</si>
  <si>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</si>
  <si>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</si>
  <si>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</si>
  <si>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</si>
  <si>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</si>
  <si>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</si>
  <si>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</si>
  <si>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</si>
  <si>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</si>
  <si>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</si>
  <si>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</si>
  <si>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</si>
  <si>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</si>
  <si>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</si>
  <si>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</si>
  <si>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</si>
  <si>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</si>
  <si>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</si>
  <si>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</si>
  <si>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</si>
  <si>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</si>
  <si>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</si>
  <si>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</si>
  <si>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</si>
  <si>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</si>
  <si>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</si>
  <si>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</si>
  <si>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</si>
  <si>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</si>
  <si>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</si>
  <si>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</si>
  <si>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</si>
  <si>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</si>
  <si>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</si>
  <si>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</si>
  <si>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</si>
  <si>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</si>
  <si>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</si>
  <si>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</si>
  <si>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</si>
  <si>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</si>
  <si>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</si>
  <si>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</si>
  <si>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</si>
  <si>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</si>
  <si>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</si>
  <si>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</si>
  <si>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</si>
  <si>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</si>
  <si>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</si>
  <si>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</si>
  <si>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</si>
  <si>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</si>
  <si>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</si>
  <si>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</si>
  <si>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</si>
  <si>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</si>
  <si>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</si>
  <si>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</si>
  <si>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</si>
  <si>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</si>
  <si>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</si>
  <si>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</si>
  <si>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</si>
  <si>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</si>
  <si>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</si>
  <si>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</si>
  <si>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</si>
  <si>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</si>
  <si>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</si>
  <si>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</si>
  <si>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</si>
  <si>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</si>
  <si>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</si>
  <si>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</si>
  <si>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</si>
  <si>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</si>
  <si>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</si>
  <si>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</si>
  <si>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</si>
  <si>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</si>
  <si>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</si>
  <si>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</si>
  <si>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</si>
  <si>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</si>
  <si>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</si>
  <si>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</si>
  <si>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</si>
  <si>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</si>
  <si>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</si>
  <si>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</si>
  <si>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</si>
  <si>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</si>
  <si>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</si>
  <si>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</si>
  <si>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</si>
  <si>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</si>
  <si>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</si>
  <si>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</si>
  <si>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</si>
  <si>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</si>
  <si>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</si>
  <si>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</si>
  <si>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</si>
  <si>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</si>
  <si>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</si>
  <si>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</si>
  <si>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</si>
  <si>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</si>
  <si>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</si>
  <si>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</si>
  <si>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</si>
  <si>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</si>
  <si>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</si>
  <si>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</si>
  <si>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</si>
  <si>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</si>
  <si>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</si>
  <si>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</si>
  <si>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</si>
  <si>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</si>
  <si>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</si>
  <si>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</si>
  <si>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</si>
  <si>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</si>
  <si>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</si>
  <si>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</si>
  <si>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</si>
  <si>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</si>
  <si>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</si>
  <si>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</si>
  <si>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</si>
  <si>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</si>
  <si>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</si>
  <si>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</si>
  <si>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</si>
  <si>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</si>
  <si>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</si>
  <si>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</si>
  <si>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</si>
  <si>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</si>
  <si>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</si>
  <si>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</si>
  <si>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</si>
  <si>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</si>
  <si>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</si>
  <si>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</si>
  <si>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</si>
  <si>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</si>
  <si>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</si>
  <si>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</si>
  <si>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</si>
  <si>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</si>
  <si>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</si>
  <si>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</si>
  <si>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</si>
  <si>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</si>
  <si>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</si>
  <si>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</si>
  <si>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</si>
  <si>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</si>
  <si>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</si>
  <si>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</si>
  <si>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</si>
  <si>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</si>
  <si>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</si>
  <si>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</si>
  <si>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</si>
  <si>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</si>
  <si>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</si>
  <si>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</si>
  <si>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</si>
  <si>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</si>
  <si>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</si>
  <si>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</si>
  <si>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</si>
  <si>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</si>
  <si>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</si>
  <si>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</si>
  <si>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</si>
  <si>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</si>
  <si>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</si>
  <si>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</si>
  <si>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</si>
  <si>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</si>
  <si>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</si>
  <si>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</si>
  <si>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</si>
  <si>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</si>
  <si>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</si>
  <si>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</si>
  <si>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</si>
  <si>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</si>
  <si>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</si>
  <si>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</si>
  <si>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</si>
  <si>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</si>
  <si>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</si>
  <si>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</si>
  <si>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</si>
  <si>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</si>
  <si>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</si>
  <si>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</si>
  <si>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</si>
  <si>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</si>
  <si>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</si>
  <si>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</si>
  <si>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</si>
  <si>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</si>
  <si>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</si>
  <si>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</si>
  <si>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</si>
  <si>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</si>
  <si>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</si>
  <si>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</si>
  <si>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</si>
  <si>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</si>
  <si>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</si>
  <si>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</si>
  <si>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</si>
  <si>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</si>
  <si>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</si>
  <si>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</si>
  <si>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</si>
  <si>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</si>
  <si>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</si>
  <si>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</si>
  <si>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</si>
  <si>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</si>
  <si>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</si>
  <si>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</si>
  <si>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</si>
  <si>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</si>
  <si>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</si>
  <si>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</si>
  <si>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</si>
  <si>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</si>
  <si>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</si>
  <si>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</si>
  <si>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</si>
  <si>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</si>
  <si>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</si>
  <si>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</si>
  <si>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</si>
  <si>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</si>
  <si>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</si>
  <si>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</si>
  <si>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</si>
  <si>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</si>
  <si>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</si>
  <si>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</si>
  <si>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</si>
  <si>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</si>
  <si>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</si>
  <si>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</si>
  <si>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</si>
  <si>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</si>
  <si>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</si>
  <si>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</si>
  <si>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</si>
  <si>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</si>
  <si>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</si>
  <si>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</si>
  <si>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</si>
  <si>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</si>
  <si>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</si>
  <si>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</si>
  <si>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</si>
  <si>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</si>
  <si>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</si>
  <si>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</si>
  <si>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</si>
  <si>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</si>
  <si>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</si>
  <si>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</si>
  <si>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</si>
  <si>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</si>
  <si>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</si>
  <si>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</si>
  <si>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</si>
  <si>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</si>
  <si>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</si>
  <si>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</si>
  <si>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</si>
  <si>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</si>
  <si>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</si>
  <si>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</si>
  <si>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</si>
  <si>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</si>
  <si>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</si>
  <si>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</si>
  <si>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</si>
  <si>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</si>
  <si>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</si>
  <si>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</si>
  <si>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</si>
  <si>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</si>
  <si>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</si>
  <si>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</si>
  <si>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</si>
  <si>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</si>
  <si>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</si>
  <si>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</si>
  <si>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</si>
  <si>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</si>
  <si>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</si>
  <si>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</si>
  <si>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</si>
  <si>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</si>
  <si>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</si>
  <si>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</si>
  <si>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</si>
  <si>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</si>
  <si>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</si>
  <si>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</si>
  <si>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</si>
  <si>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</si>
  <si>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</si>
  <si>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</si>
  <si>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</si>
  <si>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</si>
  <si>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</si>
  <si>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</si>
  <si>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</si>
  <si>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</si>
  <si>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</si>
  <si>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</si>
  <si>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</si>
  <si>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</si>
  <si>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</si>
  <si>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</si>
  <si>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</si>
  <si>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</si>
  <si>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</si>
  <si>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</si>
  <si>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</si>
  <si>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</si>
  <si>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</si>
  <si>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</si>
  <si>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</si>
  <si>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</si>
  <si>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</si>
  <si>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</si>
  <si>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</si>
  <si>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</si>
  <si>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</si>
  <si>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</si>
  <si>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</si>
  <si>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</si>
  <si>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</si>
  <si>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</si>
  <si>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</si>
  <si>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</si>
  <si>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</si>
  <si>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</si>
  <si>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</si>
  <si>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</si>
  <si>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</si>
  <si>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</si>
  <si>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</si>
  <si>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</si>
  <si>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</si>
  <si>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</si>
  <si>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</si>
  <si>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</si>
  <si>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</si>
  <si>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</si>
  <si>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</si>
  <si>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</si>
  <si>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</si>
  <si>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</si>
  <si>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</si>
  <si>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</si>
  <si>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</si>
  <si>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</si>
  <si>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</si>
  <si>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</si>
  <si>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</si>
  <si>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</si>
  <si>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</si>
  <si>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</si>
  <si>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</si>
  <si>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</si>
  <si>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</si>
  <si>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</si>
  <si>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</si>
  <si>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</si>
  <si>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</si>
  <si>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</si>
  <si>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</si>
  <si>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</si>
  <si>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</si>
  <si>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</si>
  <si>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</si>
  <si>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</si>
  <si>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</si>
  <si>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</si>
  <si>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</si>
  <si>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</si>
  <si>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</si>
  <si>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</si>
  <si>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</si>
  <si>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</si>
  <si>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</si>
  <si>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</si>
  <si>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</si>
  <si>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</si>
  <si>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</si>
  <si>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</si>
  <si>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</si>
  <si>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</si>
  <si>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</si>
  <si>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</si>
  <si>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</si>
  <si>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</si>
  <si>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</si>
  <si>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</si>
  <si>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</si>
  <si>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</si>
  <si>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</si>
  <si>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</si>
  <si>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</si>
  <si>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</si>
  <si>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</si>
  <si>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</si>
  <si>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</si>
  <si>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</si>
  <si>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</si>
  <si>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</si>
  <si>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</si>
  <si>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</si>
  <si>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</si>
  <si>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</si>
  <si>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</si>
  <si>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</si>
  <si>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</si>
  <si>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</si>
  <si>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</si>
  <si>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</si>
  <si>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</si>
  <si>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</si>
  <si>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</si>
  <si>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</si>
  <si>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</si>
  <si>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</si>
  <si>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</si>
  <si>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</si>
  <si>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</si>
  <si>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</si>
  <si>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</si>
  <si>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</si>
  <si>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</si>
  <si>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</si>
  <si>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</si>
  <si>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</si>
  <si>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</si>
  <si>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</si>
  <si>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</si>
  <si>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</si>
  <si>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</si>
  <si>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</si>
  <si>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</si>
  <si>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</si>
  <si>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</si>
  <si>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</si>
  <si>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</si>
  <si>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</si>
  <si>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</si>
  <si>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</si>
  <si>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</si>
  <si>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</si>
  <si>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</si>
  <si>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</si>
  <si>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</si>
  <si>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</si>
  <si>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</si>
  <si>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</si>
  <si>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</si>
  <si>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</si>
  <si>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</si>
  <si>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</si>
  <si>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</si>
  <si>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</si>
  <si>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</si>
  <si>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</si>
  <si>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</si>
  <si>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</si>
  <si>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</si>
  <si>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</si>
  <si>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</si>
  <si>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</si>
  <si>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</si>
  <si>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</si>
  <si>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</si>
  <si>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</si>
  <si>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</si>
  <si>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</si>
  <si>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</si>
  <si>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</si>
  <si>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</si>
  <si>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</si>
  <si>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</si>
  <si>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</si>
  <si>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</si>
  <si>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</si>
  <si>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</si>
  <si>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</si>
  <si>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</si>
  <si>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</si>
  <si>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</si>
  <si>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</si>
  <si>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</si>
  <si>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</si>
  <si>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</si>
  <si>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</si>
  <si>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</si>
  <si>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</si>
  <si>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</si>
  <si>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</si>
  <si>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</si>
  <si>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</si>
  <si>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</si>
  <si>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</si>
  <si>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</si>
  <si>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</si>
  <si>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</si>
  <si>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</si>
  <si>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</si>
  <si>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</si>
  <si>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</si>
  <si>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</si>
  <si>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</si>
  <si>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</si>
  <si>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</si>
  <si>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</si>
  <si>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</si>
  <si>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</si>
  <si>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</si>
  <si>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</si>
  <si>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</si>
  <si>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</si>
  <si>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</si>
  <si>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</si>
  <si>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</si>
  <si>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</si>
  <si>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</si>
  <si>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</si>
  <si>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</si>
  <si>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</si>
  <si>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</si>
  <si>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</si>
  <si>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</si>
  <si>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</si>
  <si>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</si>
  <si>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</si>
  <si>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</si>
  <si>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</si>
  <si>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</si>
  <si>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</si>
  <si>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</si>
  <si>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</si>
  <si>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</si>
  <si>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</si>
  <si>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</si>
  <si>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</si>
  <si>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</si>
  <si>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</si>
  <si>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</si>
  <si>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</si>
  <si>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</si>
  <si>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</si>
  <si>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</si>
  <si>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</si>
  <si>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</si>
  <si>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</si>
  <si>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</si>
  <si>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</si>
  <si>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</si>
  <si>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</si>
  <si>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</si>
  <si>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</si>
  <si>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</si>
  <si>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</si>
  <si>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</si>
  <si>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</si>
  <si>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</si>
  <si>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</si>
  <si>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</si>
  <si>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</si>
  <si>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</si>
  <si>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</si>
  <si>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</si>
  <si>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</si>
  <si>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</si>
  <si>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</si>
  <si>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</si>
  <si>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</si>
  <si>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</si>
  <si>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</si>
  <si>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</si>
  <si>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</si>
  <si>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</si>
  <si>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</si>
  <si>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</si>
  <si>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</si>
  <si>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</si>
  <si>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</si>
  <si>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</si>
  <si>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</si>
  <si>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</si>
  <si>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</si>
  <si>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</si>
  <si>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</si>
  <si>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</si>
  <si>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</si>
  <si>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</si>
  <si>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</si>
  <si>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</si>
  <si>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</si>
  <si>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</si>
  <si>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</si>
  <si>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</si>
  <si>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</si>
  <si>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</si>
  <si>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</si>
  <si>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</si>
  <si>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</si>
  <si>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</si>
  <si>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</si>
  <si>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</si>
  <si>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</si>
  <si>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</si>
  <si>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</si>
  <si>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</si>
  <si>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</si>
  <si>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</si>
  <si>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</si>
  <si>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</si>
  <si>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</si>
  <si>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</si>
  <si>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</si>
  <si>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</si>
  <si>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</si>
  <si>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</si>
  <si>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</si>
  <si>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</si>
  <si>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</si>
  <si>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</si>
  <si>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</si>
  <si>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</si>
  <si>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</si>
  <si>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</si>
  <si>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</si>
  <si>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</si>
  <si>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</si>
  <si>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</si>
  <si>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</si>
  <si>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</si>
  <si>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</si>
  <si>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</si>
  <si>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</si>
  <si>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</si>
  <si>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</si>
  <si>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</si>
  <si>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</si>
  <si>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</si>
  <si>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</si>
  <si>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</si>
  <si>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</si>
  <si>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</si>
  <si>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</si>
  <si>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</si>
  <si>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</si>
  <si>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</si>
  <si>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</si>
  <si>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</si>
  <si>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</si>
  <si>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</si>
  <si>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</si>
  <si>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</si>
  <si>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</si>
  <si>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</si>
  <si>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</si>
  <si>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</si>
  <si>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</si>
  <si>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</si>
  <si>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</si>
  <si>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</si>
  <si>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</si>
  <si>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</si>
  <si>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</si>
  <si>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</si>
  <si>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</si>
  <si>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</si>
  <si>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</si>
  <si>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</si>
  <si>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</si>
  <si>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</si>
  <si>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</si>
  <si>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</si>
  <si>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</si>
  <si>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</si>
  <si>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</si>
  <si>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</si>
  <si>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</si>
  <si>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</si>
  <si>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</si>
  <si>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</si>
  <si>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</si>
  <si>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</si>
  <si>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</si>
  <si>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</si>
  <si>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</si>
  <si>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</si>
  <si>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</si>
  <si>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</si>
  <si>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</si>
  <si>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</si>
  <si>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</si>
  <si>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</si>
  <si>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</si>
  <si>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</si>
  <si>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</si>
  <si>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</si>
  <si>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</si>
  <si>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</si>
  <si>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</si>
  <si>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</si>
  <si>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</si>
  <si>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</si>
  <si>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</si>
  <si>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</si>
  <si>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</si>
  <si>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</si>
  <si>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</si>
  <si>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</si>
  <si>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</si>
  <si>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</si>
  <si>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</si>
  <si>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</si>
  <si>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</si>
  <si>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</si>
  <si>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</si>
  <si>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</si>
  <si>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</si>
  <si>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</si>
  <si>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</si>
  <si>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</si>
  <si>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</si>
  <si>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</si>
  <si>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</si>
  <si>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</si>
  <si>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</si>
  <si>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</si>
  <si>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</si>
  <si>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</si>
  <si>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</si>
  <si>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</si>
  <si>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</si>
  <si>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</si>
  <si>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</si>
  <si>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</si>
  <si>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</si>
  <si>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</si>
  <si>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</si>
  <si>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</si>
  <si>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</si>
  <si>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</si>
  <si>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</si>
  <si>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</si>
  <si>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</si>
  <si>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</si>
  <si>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</si>
  <si>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</si>
  <si>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</si>
  <si>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</si>
  <si>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</si>
  <si>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</si>
  <si>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</si>
  <si>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</si>
  <si>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</si>
  <si>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</si>
  <si>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</si>
  <si>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</si>
  <si>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</si>
  <si>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</si>
  <si>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</si>
  <si>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</si>
  <si>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</si>
  <si>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</si>
  <si>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</si>
  <si>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</si>
  <si>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</si>
  <si>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</si>
  <si>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</si>
  <si>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</si>
  <si>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</si>
  <si>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</si>
  <si>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</si>
  <si>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</si>
  <si>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</si>
  <si>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</si>
  <si>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</si>
  <si>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</si>
  <si>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</si>
  <si>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</si>
  <si>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</si>
  <si>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</si>
  <si>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</si>
  <si>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</si>
  <si>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</si>
  <si>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</si>
  <si>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</si>
  <si>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</si>
  <si>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</si>
  <si>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</si>
  <si>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</si>
  <si>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</si>
  <si>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</si>
  <si>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</si>
  <si>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</si>
  <si>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</si>
  <si>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</si>
  <si>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</si>
  <si>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</si>
  <si>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</si>
  <si>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</si>
  <si>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</si>
  <si>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</si>
  <si>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</si>
  <si>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</si>
  <si>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</si>
  <si>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</si>
  <si>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</si>
  <si>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</si>
  <si>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</si>
  <si>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</si>
  <si>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</si>
  <si>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</si>
  <si>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</si>
  <si>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</si>
  <si>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</si>
  <si>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</si>
  <si>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</si>
  <si>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</si>
  <si>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</si>
  <si>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</si>
  <si>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</si>
  <si>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</si>
  <si>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</si>
  <si>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</si>
  <si>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</si>
  <si>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</si>
  <si>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</si>
  <si>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</si>
  <si>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</si>
  <si>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</si>
  <si>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</si>
  <si>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</si>
  <si>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</si>
  <si>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</si>
  <si>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</si>
  <si>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</si>
  <si>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</si>
  <si>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</si>
  <si>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</si>
  <si>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</si>
  <si>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</si>
  <si>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</si>
  <si>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</si>
  <si>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</si>
  <si>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</si>
  <si>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</si>
  <si>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</si>
  <si>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</si>
  <si>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</si>
  <si>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</si>
  <si>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</si>
  <si>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</si>
  <si>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</si>
  <si>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</si>
  <si>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</si>
  <si>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</si>
  <si>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</si>
  <si>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</si>
  <si>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</si>
  <si>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</si>
  <si>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</si>
  <si>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</si>
  <si>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</si>
  <si>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</si>
  <si>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</si>
  <si>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</si>
  <si>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</si>
  <si>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</si>
  <si>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</si>
  <si>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</si>
  <si>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</si>
  <si>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</si>
  <si>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</si>
  <si>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</si>
  <si>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</si>
  <si>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</si>
  <si>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</si>
  <si>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</si>
  <si>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</si>
  <si>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</si>
  <si>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</si>
  <si>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</si>
  <si>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</si>
  <si>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</si>
  <si>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</si>
  <si>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</si>
  <si>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</si>
  <si>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</si>
  <si>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</si>
  <si>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</si>
  <si>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</si>
  <si>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</si>
  <si>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</si>
  <si>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</si>
  <si>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</si>
  <si>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</si>
  <si>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</si>
  <si>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</si>
  <si>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</si>
  <si>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</si>
  <si>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</si>
  <si>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</si>
  <si>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</si>
  <si>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</si>
  <si>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</si>
  <si>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</si>
  <si>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</si>
  <si>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</si>
  <si>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</si>
  <si>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</si>
  <si>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</si>
  <si>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</si>
  <si>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</si>
  <si>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</si>
  <si>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</si>
  <si>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</si>
  <si>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</si>
  <si>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</si>
  <si>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</si>
  <si>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</si>
  <si>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</si>
  <si>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</si>
  <si>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</si>
  <si>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</si>
  <si>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</si>
  <si>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</si>
  <si>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</si>
  <si>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</si>
  <si>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</si>
  <si>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</si>
  <si>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</si>
  <si>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</si>
  <si>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</si>
  <si>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</si>
  <si>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</si>
  <si>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</si>
  <si>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</si>
  <si>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</si>
  <si>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</si>
  <si>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</si>
  <si>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</si>
  <si>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</si>
  <si>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</si>
  <si>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</si>
  <si>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</si>
  <si>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</si>
  <si>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</si>
  <si>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</si>
  <si>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</si>
  <si>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</si>
  <si>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</si>
  <si>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</si>
  <si>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</si>
  <si>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</si>
  <si>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</si>
  <si>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</si>
  <si>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</si>
  <si>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</si>
  <si>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</si>
  <si>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</si>
  <si>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</si>
  <si>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</si>
  <si>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</si>
  <si>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</si>
  <si>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</si>
  <si>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</si>
  <si>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</si>
  <si>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</si>
  <si>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</si>
  <si>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</si>
  <si>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</si>
  <si>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</si>
  <si>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</si>
  <si>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</si>
  <si>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</si>
  <si>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</si>
  <si>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</si>
  <si>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</si>
  <si>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</si>
  <si>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</si>
  <si>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</si>
  <si>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</si>
  <si>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</si>
  <si>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</si>
  <si>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</si>
  <si>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</si>
  <si>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</si>
  <si>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</si>
  <si>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</si>
  <si>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</si>
  <si>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</si>
  <si>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</si>
  <si>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</si>
  <si>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</si>
  <si>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</si>
  <si>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</si>
  <si>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</si>
  <si>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</si>
  <si>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</si>
  <si>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</si>
  <si>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</si>
  <si>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</si>
  <si>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</si>
  <si>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</si>
  <si>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</si>
  <si>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</si>
  <si>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</si>
  <si>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</si>
  <si>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</si>
  <si>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</si>
  <si>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</si>
  <si>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</si>
  <si>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</si>
  <si>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</si>
  <si>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</si>
  <si>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</si>
  <si>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</si>
  <si>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</si>
  <si>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</si>
  <si>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</si>
  <si>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</si>
  <si>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</si>
  <si>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</si>
  <si>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</si>
  <si>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</si>
  <si>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</si>
  <si>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</si>
  <si>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</si>
  <si>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</si>
  <si>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</si>
  <si>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</si>
  <si>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</si>
  <si>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</si>
  <si>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</si>
  <si>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</si>
  <si>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</si>
  <si>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</si>
  <si>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</si>
  <si>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</si>
  <si>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</si>
  <si>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</si>
  <si>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</si>
  <si>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</si>
  <si>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</si>
  <si>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</si>
  <si>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</si>
  <si>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</si>
  <si>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</si>
  <si>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</si>
  <si>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</si>
  <si>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</si>
  <si>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</si>
  <si>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</si>
  <si>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</si>
  <si>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</si>
  <si>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</si>
  <si>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</si>
  <si>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</si>
  <si>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</si>
  <si>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</si>
  <si>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</si>
  <si>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</si>
  <si>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</si>
  <si>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</si>
  <si>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</si>
  <si>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</si>
  <si>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</si>
  <si>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</si>
  <si>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</si>
  <si>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</si>
  <si>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</si>
  <si>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</si>
  <si>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</si>
  <si>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</si>
  <si>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</si>
  <si>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</si>
  <si>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</si>
  <si>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</si>
  <si>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</si>
  <si>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</si>
  <si>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</si>
  <si>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</si>
  <si>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</si>
  <si>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</si>
  <si>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</si>
  <si>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</si>
  <si>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</si>
  <si>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</si>
  <si>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</si>
  <si>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</si>
  <si>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</si>
  <si>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</si>
  <si>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</si>
  <si>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</si>
  <si>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</si>
  <si>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</si>
  <si>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</si>
  <si>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</si>
  <si>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</si>
  <si>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</si>
  <si>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</si>
  <si>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</si>
  <si>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</si>
  <si>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</si>
  <si>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</si>
  <si>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</si>
  <si>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</si>
  <si>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</si>
  <si>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</si>
  <si>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</si>
  <si>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</si>
  <si>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</si>
  <si>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</si>
  <si>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</si>
  <si>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</si>
  <si>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</si>
  <si>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</si>
  <si>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</si>
  <si>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</si>
  <si>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</si>
  <si>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</si>
  <si>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</si>
  <si>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</si>
  <si>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</si>
  <si>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</si>
  <si>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</si>
  <si>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</si>
  <si>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</si>
  <si>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</si>
  <si>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</si>
  <si>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</si>
  <si>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</si>
  <si>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</si>
  <si>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</si>
  <si>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</si>
  <si>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</si>
  <si>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</si>
  <si>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</si>
  <si>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</si>
  <si>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</si>
  <si>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</si>
  <si>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</si>
  <si>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</si>
  <si>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</si>
  <si>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</si>
  <si>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</si>
  <si>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</si>
  <si>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</si>
  <si>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</si>
  <si>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</si>
  <si>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</si>
  <si>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</si>
  <si>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</si>
  <si>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</si>
  <si>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</si>
  <si>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</si>
  <si>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</si>
  <si>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</si>
  <si>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</si>
  <si>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</si>
  <si>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</si>
  <si>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</si>
  <si>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</si>
  <si>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</si>
  <si>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</si>
  <si>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</si>
  <si>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</si>
  <si>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</si>
  <si>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</si>
  <si>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</si>
  <si>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</si>
  <si>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</si>
  <si>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</si>
  <si>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</si>
  <si>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</si>
  <si>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</si>
  <si>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</si>
  <si>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</si>
  <si>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</si>
  <si>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</si>
  <si>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</si>
  <si>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</si>
  <si>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</si>
  <si>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</si>
  <si>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</si>
  <si>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</si>
  <si>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</si>
  <si>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</si>
  <si>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</si>
  <si>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</si>
  <si>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</si>
  <si>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</si>
  <si>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</si>
  <si>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</si>
  <si>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</si>
  <si>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</si>
  <si>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</si>
  <si>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</si>
  <si>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</si>
  <si>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</si>
  <si>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</si>
  <si>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</si>
  <si>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</si>
  <si>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</si>
  <si>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</si>
  <si>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</si>
  <si>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</si>
  <si>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</si>
  <si>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</si>
  <si>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</si>
  <si>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</si>
  <si>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</si>
  <si>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</si>
  <si>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</si>
  <si>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</si>
  <si>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</si>
  <si>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</si>
  <si>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</si>
  <si>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</si>
  <si>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</si>
  <si>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</si>
  <si>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</si>
  <si>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</si>
  <si>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</si>
  <si>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</si>
  <si>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</si>
  <si>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</si>
  <si>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</si>
  <si>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</si>
  <si>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</si>
  <si>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</si>
  <si>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</si>
  <si>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</si>
  <si>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</si>
  <si>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</si>
  <si>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</si>
  <si>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</si>
  <si>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</si>
  <si>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</si>
  <si>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</si>
  <si>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</si>
  <si>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</si>
  <si>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</si>
  <si>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</si>
  <si>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</si>
  <si>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</si>
  <si>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</si>
  <si>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</si>
  <si>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</si>
  <si>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</si>
  <si>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</si>
  <si>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</si>
  <si>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</si>
  <si>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</si>
  <si>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</si>
  <si>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</si>
  <si>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</si>
  <si>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</si>
  <si>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</si>
  <si>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</si>
  <si>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</si>
  <si>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</si>
  <si>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</si>
  <si>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</si>
  <si>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</si>
  <si>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</si>
  <si>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</si>
  <si>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</si>
  <si>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</si>
  <si>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</si>
  <si>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</si>
  <si>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</si>
  <si>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</si>
  <si>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</si>
  <si>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</si>
  <si>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</si>
  <si>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</si>
  <si>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</si>
  <si>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</si>
  <si>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</si>
  <si>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</si>
  <si>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</si>
  <si>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</si>
  <si>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</si>
  <si>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</si>
  <si>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</si>
  <si>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</si>
  <si>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</si>
  <si>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</si>
  <si>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</si>
  <si>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</si>
  <si>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</si>
  <si>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</si>
  <si>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</si>
  <si>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</si>
  <si>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</si>
  <si>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</si>
  <si>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</si>
  <si>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</si>
  <si>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</si>
  <si>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</si>
  <si>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</si>
  <si>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</si>
  <si>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</si>
  <si>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</si>
  <si>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</si>
  <si>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</si>
  <si>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</si>
  <si>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</si>
  <si>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</si>
  <si>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</si>
  <si>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</si>
  <si>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</si>
  <si>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</si>
  <si>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</si>
  <si>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</si>
  <si>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</si>
  <si>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</si>
  <si>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</si>
  <si>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</si>
  <si>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</si>
  <si>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</si>
  <si>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</si>
  <si>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</si>
  <si>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</si>
  <si>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</si>
  <si>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</si>
  <si>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</si>
  <si>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</si>
  <si>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</si>
  <si>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</si>
  <si>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</si>
  <si>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</si>
  <si>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</si>
  <si>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</si>
  <si>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</si>
  <si>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</si>
  <si>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</si>
  <si>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</si>
  <si>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</si>
  <si>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</si>
  <si>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</si>
  <si>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</si>
  <si>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</si>
  <si>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</si>
  <si>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</si>
  <si>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</si>
  <si>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</si>
  <si>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</si>
  <si>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</si>
  <si>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</si>
  <si>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</si>
  <si>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</si>
  <si>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</si>
  <si>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</si>
  <si>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</si>
  <si>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</si>
  <si>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</si>
  <si>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</si>
  <si>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</si>
  <si>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</si>
  <si>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</si>
  <si>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</si>
  <si>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</si>
  <si>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</si>
  <si>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</si>
  <si>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</si>
  <si>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</si>
  <si>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</si>
  <si>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</si>
  <si>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</si>
  <si>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</si>
  <si>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</si>
  <si>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</si>
  <si>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</si>
  <si>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</si>
  <si>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</si>
  <si>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</si>
  <si>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</si>
  <si>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</si>
  <si>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</si>
  <si>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</si>
  <si>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</si>
  <si>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</si>
  <si>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</si>
  <si>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</si>
  <si>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</si>
  <si>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</si>
  <si>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</si>
  <si>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</si>
  <si>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</si>
  <si>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</si>
  <si>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</si>
  <si>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</si>
  <si>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</si>
  <si>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</si>
  <si>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</si>
  <si>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</si>
  <si>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</si>
  <si>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</si>
  <si>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</si>
  <si>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</si>
  <si>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</si>
  <si>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</si>
  <si>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</si>
  <si>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</si>
  <si>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</si>
  <si>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</si>
  <si>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</si>
  <si>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</si>
  <si>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</si>
  <si>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</si>
  <si>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</si>
  <si>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</si>
  <si>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</si>
  <si>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</si>
  <si>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</si>
  <si>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</si>
  <si>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</si>
  <si>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</si>
  <si>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</si>
  <si>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</si>
  <si>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</si>
  <si>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</si>
  <si>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</si>
  <si>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</si>
  <si>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</si>
  <si>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</si>
  <si>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</si>
  <si>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</si>
  <si>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</si>
  <si>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</si>
  <si>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</si>
  <si>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</si>
  <si>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</si>
  <si>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</si>
  <si>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</si>
  <si>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</si>
  <si>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</si>
  <si>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</si>
  <si>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</si>
  <si>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</si>
  <si>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</si>
  <si>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</si>
  <si>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</si>
  <si>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</si>
  <si>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</si>
  <si>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</si>
  <si>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</si>
  <si>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</si>
  <si>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</si>
  <si>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</si>
  <si>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</si>
  <si>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</si>
  <si>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</si>
  <si>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</si>
  <si>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</si>
  <si>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</si>
  <si>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</si>
  <si>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</si>
  <si>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</si>
  <si>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</si>
  <si>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</si>
  <si>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</si>
  <si>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</si>
  <si>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</si>
  <si>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</si>
  <si>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</si>
  <si>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</si>
  <si>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</si>
  <si>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</si>
  <si>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</si>
  <si>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</si>
  <si>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</si>
  <si>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</si>
  <si>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</si>
  <si>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</si>
  <si>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</si>
  <si>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</si>
  <si>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</si>
  <si>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</si>
  <si>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</si>
  <si>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</si>
  <si>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</si>
  <si>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</si>
  <si>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</si>
  <si>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</si>
  <si>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</si>
  <si>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</si>
  <si>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</si>
  <si>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</si>
  <si>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</si>
  <si>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</si>
  <si>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</si>
  <si>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</si>
  <si>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</si>
  <si>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</si>
  <si>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</si>
  <si>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</si>
  <si>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</si>
  <si>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</si>
  <si>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</si>
  <si>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</si>
  <si>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</si>
  <si>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</si>
  <si>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</si>
  <si>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</si>
  <si>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</si>
  <si>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</si>
  <si>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</si>
  <si>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</si>
  <si>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</si>
  <si>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</si>
  <si>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</si>
  <si>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</si>
  <si>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</si>
  <si>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</si>
  <si>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</si>
  <si>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</si>
  <si>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</si>
  <si>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</si>
  <si>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</si>
  <si>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</si>
  <si>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</si>
  <si>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</si>
  <si>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</si>
  <si>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</si>
  <si>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</si>
  <si>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</si>
  <si>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</si>
  <si>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</si>
  <si>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</si>
  <si>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</si>
  <si>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</si>
  <si>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</si>
  <si>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</si>
  <si>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</si>
  <si>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</si>
  <si>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</si>
  <si>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</si>
  <si>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</si>
  <si>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</si>
  <si>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</si>
  <si>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</si>
  <si>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</si>
  <si>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</si>
  <si>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</si>
  <si>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</si>
  <si>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</si>
  <si>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</si>
  <si>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</si>
  <si>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</si>
  <si>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</si>
  <si>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</si>
  <si>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</si>
  <si>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</si>
  <si>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</si>
  <si>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</si>
  <si>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</si>
  <si>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</si>
  <si>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</si>
  <si>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</si>
  <si>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</si>
  <si>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</si>
  <si>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</si>
  <si>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</si>
  <si>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</si>
  <si>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</si>
  <si>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</si>
  <si>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</si>
  <si>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</si>
  <si>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</si>
  <si>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</si>
  <si>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</si>
  <si>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</si>
  <si>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</si>
  <si>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</si>
  <si>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</si>
  <si>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</si>
  <si>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</si>
  <si>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</si>
  <si>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</si>
  <si>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</si>
  <si>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</si>
  <si>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</si>
  <si>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</si>
  <si>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</si>
  <si>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</si>
  <si>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</si>
  <si>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</si>
  <si>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</si>
  <si>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</si>
  <si>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</si>
  <si>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</si>
  <si>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</si>
  <si>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</si>
  <si>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</si>
  <si>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</si>
  <si>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</si>
  <si>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</si>
  <si>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</si>
  <si>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</si>
  <si>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</si>
  <si>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</si>
  <si>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</si>
  <si>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</si>
  <si>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</si>
  <si>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</si>
  <si>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</si>
  <si>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</si>
  <si>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</si>
  <si>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</si>
  <si>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</si>
  <si>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</si>
  <si>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</si>
  <si>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</si>
  <si>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</si>
  <si>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</si>
  <si>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</si>
  <si>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</si>
  <si>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</si>
  <si>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</si>
  <si>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</si>
  <si>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</si>
  <si>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</si>
  <si>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</si>
  <si>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</si>
  <si>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</si>
  <si>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</si>
  <si>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</si>
  <si>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</si>
  <si>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</si>
  <si>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</si>
  <si>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</si>
  <si>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</si>
  <si>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</si>
  <si>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</si>
  <si>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</si>
  <si>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</si>
  <si>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</si>
  <si>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</si>
  <si>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</si>
  <si>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</si>
  <si>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</si>
  <si>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</si>
  <si>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</si>
  <si>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</si>
  <si>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</si>
  <si>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</si>
  <si>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</si>
  <si>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</si>
  <si>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</si>
  <si>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</si>
  <si>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</si>
  <si>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</si>
  <si>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</si>
  <si>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</si>
  <si>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</si>
  <si>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</si>
  <si>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</si>
  <si>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</si>
  <si>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</si>
  <si>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</si>
  <si>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</si>
  <si>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</si>
  <si>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</si>
  <si>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</si>
  <si>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</si>
  <si>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</si>
  <si>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</si>
  <si>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</si>
  <si>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</si>
  <si>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</si>
  <si>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</si>
  <si>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</si>
  <si>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</si>
  <si>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</si>
  <si>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</si>
  <si>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</si>
  <si>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</si>
  <si>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</si>
  <si>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</si>
  <si>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</si>
  <si>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</si>
  <si>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</si>
  <si>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</si>
  <si>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</si>
  <si>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</si>
  <si>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</si>
  <si>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</si>
  <si>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</si>
  <si>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</si>
  <si>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</si>
  <si>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</si>
  <si>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</si>
  <si>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</si>
  <si>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</si>
  <si>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</si>
  <si>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</si>
  <si>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</si>
  <si>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</si>
  <si>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</si>
  <si>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</si>
  <si>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</si>
  <si>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</si>
  <si>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</si>
  <si>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</si>
  <si>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</si>
  <si>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</si>
  <si>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</si>
  <si>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</si>
  <si>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</si>
  <si>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</si>
  <si>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</si>
  <si>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</si>
  <si>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</si>
  <si>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</si>
  <si>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</si>
  <si>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</si>
  <si>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</si>
  <si>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</si>
  <si>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</si>
  <si>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</si>
  <si>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</si>
  <si>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</si>
  <si>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</si>
  <si>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</si>
  <si>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</si>
  <si>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</si>
  <si>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</si>
  <si>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</si>
  <si>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</si>
  <si>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</si>
  <si>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</si>
  <si>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</si>
  <si>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</si>
  <si>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</si>
  <si>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</si>
  <si>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</si>
  <si>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</si>
  <si>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</si>
  <si>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</si>
  <si>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</si>
  <si>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</si>
  <si>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</si>
  <si>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</si>
  <si>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</si>
  <si>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</si>
  <si>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</si>
  <si>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</si>
  <si>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</si>
  <si>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</si>
  <si>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</si>
  <si>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</si>
  <si>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</si>
  <si>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</si>
  <si>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</si>
  <si>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</si>
  <si>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</si>
  <si>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</si>
  <si>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</si>
  <si>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</si>
  <si>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</si>
  <si>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</si>
  <si>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</si>
  <si>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</si>
  <si>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</si>
  <si>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</si>
  <si>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</si>
  <si>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</si>
  <si>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</si>
  <si>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</si>
  <si>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</si>
  <si>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</si>
  <si>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</si>
  <si>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</si>
  <si>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</si>
  <si>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</si>
  <si>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</si>
  <si>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</si>
  <si>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</si>
  <si>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</si>
  <si>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</si>
  <si>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</si>
  <si>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</si>
  <si>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</si>
  <si>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</si>
  <si>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</si>
  <si>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</si>
  <si>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</si>
  <si>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</si>
  <si>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</si>
  <si>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</si>
  <si>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</si>
  <si>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</si>
  <si>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</si>
  <si>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</si>
  <si>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</si>
  <si>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</si>
  <si>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</si>
  <si>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</si>
  <si>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</si>
  <si>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</si>
  <si>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</si>
  <si>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</si>
  <si>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</si>
  <si>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</si>
  <si>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</si>
  <si>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</si>
  <si>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</si>
  <si>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</si>
  <si>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</si>
  <si>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</si>
  <si>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</si>
  <si>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</si>
  <si>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</si>
  <si>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</si>
  <si>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</si>
  <si>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</si>
  <si>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</si>
  <si>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</si>
  <si>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</si>
  <si>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</si>
  <si>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</si>
  <si>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</si>
  <si>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</si>
  <si>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</si>
  <si>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</si>
  <si>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</si>
  <si>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</si>
  <si>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</si>
  <si>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</si>
  <si>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</si>
  <si>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</si>
  <si>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</si>
  <si>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</si>
  <si>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</si>
  <si>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</si>
  <si>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</si>
  <si>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</si>
  <si>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</si>
  <si>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</si>
  <si>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</si>
  <si>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</si>
  <si>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</si>
  <si>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</si>
  <si>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</si>
  <si>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</si>
  <si>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</si>
  <si>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</si>
  <si>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</si>
  <si>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</si>
  <si>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</si>
  <si>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</si>
  <si>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</si>
  <si>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</si>
  <si>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</si>
  <si>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</si>
  <si>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</si>
  <si>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</si>
  <si>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</si>
  <si>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</si>
  <si>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</si>
  <si>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</si>
  <si>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</si>
  <si>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</si>
  <si>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</si>
  <si>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</si>
  <si>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</si>
  <si>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</si>
  <si>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</si>
  <si>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</si>
  <si>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</si>
  <si>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</si>
  <si>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</si>
  <si>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</si>
  <si>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</si>
  <si>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</si>
  <si>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</si>
  <si>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</si>
  <si>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</si>
  <si>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</si>
  <si>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</si>
  <si>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</si>
  <si>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</si>
  <si>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</si>
  <si>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</si>
  <si>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</si>
  <si>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</si>
  <si>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</si>
  <si>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</si>
  <si>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</si>
  <si>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</si>
  <si>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</si>
  <si>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</si>
  <si>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</si>
  <si>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</si>
  <si>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</si>
  <si>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</si>
  <si>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</si>
  <si>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</si>
  <si>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</si>
  <si>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</si>
  <si>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</si>
  <si>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</si>
  <si>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</si>
  <si>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</si>
  <si>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</si>
  <si>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</si>
  <si>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</si>
  <si>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</si>
  <si>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</si>
  <si>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</si>
  <si>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</si>
  <si>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</si>
  <si>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</si>
  <si>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</si>
  <si>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</si>
  <si>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</si>
  <si>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</si>
  <si>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</si>
  <si>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</si>
  <si>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</si>
  <si>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</si>
  <si>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</si>
  <si>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</si>
  <si>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</si>
  <si>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</si>
  <si>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</si>
  <si>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</si>
  <si>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</si>
  <si>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</si>
  <si>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</si>
  <si>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</si>
  <si>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</si>
  <si>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</si>
  <si>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</si>
  <si>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</si>
  <si>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</si>
  <si>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</si>
  <si>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</si>
  <si>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</si>
  <si>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</si>
  <si>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</si>
  <si>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</si>
  <si>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</si>
  <si>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</si>
  <si>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</si>
  <si>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</si>
  <si>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</si>
  <si>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</si>
  <si>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</si>
  <si>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</si>
  <si>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</si>
  <si>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</si>
  <si>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</si>
  <si>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</si>
  <si>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</si>
  <si>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</si>
  <si>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</si>
  <si>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</si>
  <si>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</si>
  <si>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</si>
  <si>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</si>
  <si>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</si>
  <si>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</si>
  <si>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</si>
  <si>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</si>
  <si>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</si>
  <si>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</si>
  <si>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</si>
  <si>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</si>
  <si>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</si>
  <si>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</si>
  <si>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</si>
  <si>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</si>
  <si>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</si>
  <si>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</si>
  <si>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</si>
  <si>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</si>
  <si>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</si>
  <si>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</si>
  <si>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</si>
  <si>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</si>
  <si>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</si>
  <si>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</si>
  <si>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</si>
  <si>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</si>
  <si>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</si>
  <si>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</si>
  <si>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</si>
  <si>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</si>
  <si>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</si>
  <si>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</si>
  <si>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</si>
  <si>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</si>
  <si>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</si>
  <si>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</si>
  <si>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</si>
  <si>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</si>
  <si>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</si>
  <si>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</si>
  <si>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</si>
  <si>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</si>
  <si>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</si>
  <si>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</si>
  <si>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</si>
  <si>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</si>
  <si>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</si>
  <si>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</si>
  <si>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</si>
  <si>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</si>
  <si>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</si>
  <si>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</si>
  <si>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</si>
  <si>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</si>
  <si>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</si>
  <si>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</si>
  <si>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</si>
  <si>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</si>
  <si>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</si>
  <si>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</si>
  <si>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</si>
  <si>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</si>
  <si>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</si>
  <si>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</si>
  <si>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</si>
  <si>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</si>
  <si>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</si>
  <si>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</si>
  <si>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</si>
  <si>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</si>
  <si>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</si>
  <si>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</si>
  <si>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</si>
  <si>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</si>
  <si>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</si>
  <si>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</si>
  <si>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</si>
  <si>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</si>
  <si>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</si>
  <si>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</si>
  <si>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</si>
  <si>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</si>
  <si>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</si>
  <si>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</si>
  <si>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</si>
  <si>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</si>
  <si>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</si>
  <si>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</si>
  <si>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</si>
  <si>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</si>
  <si>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</si>
  <si>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</si>
  <si>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</si>
  <si>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</si>
  <si>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</si>
  <si>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</si>
  <si>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</si>
  <si>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</si>
  <si>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</si>
  <si>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</si>
  <si>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</si>
  <si>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</si>
  <si>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</si>
  <si>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</si>
  <si>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</si>
  <si>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</si>
  <si>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</si>
  <si>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</si>
  <si>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</si>
  <si>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</si>
  <si>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</si>
  <si>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</si>
  <si>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</si>
  <si>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</si>
  <si>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</si>
  <si>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</si>
  <si>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</si>
  <si>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</si>
  <si>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</si>
  <si>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</si>
  <si>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</si>
  <si>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</si>
  <si>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</si>
  <si>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</si>
  <si>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</si>
  <si>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</si>
  <si>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</si>
  <si>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</si>
  <si>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</si>
  <si>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</si>
  <si>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</si>
  <si>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</si>
  <si>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</si>
  <si>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</si>
  <si>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</si>
  <si>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</si>
  <si>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</si>
  <si>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</si>
  <si>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</si>
  <si>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</si>
  <si>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</si>
  <si>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</si>
  <si>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</si>
  <si>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</si>
  <si>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</si>
  <si>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</si>
  <si>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</si>
  <si>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</si>
  <si>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</si>
  <si>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</si>
  <si>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</si>
  <si>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</si>
  <si>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</si>
  <si>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</si>
  <si>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</si>
  <si>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</si>
  <si>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</si>
  <si>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</si>
  <si>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</si>
  <si>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</si>
  <si>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</si>
  <si>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</si>
  <si>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</si>
  <si>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</si>
  <si>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</si>
  <si>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</si>
  <si>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</si>
  <si>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</si>
  <si>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</si>
  <si>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</si>
  <si>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</si>
  <si>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</si>
  <si>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</si>
  <si>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</si>
  <si>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</si>
  <si>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</si>
  <si>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</si>
  <si>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</si>
  <si>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</si>
  <si>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</si>
  <si>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</si>
  <si>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</si>
  <si>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</si>
  <si>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</si>
  <si>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</si>
  <si>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</si>
  <si>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</si>
  <si>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</si>
  <si>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</si>
  <si>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</si>
  <si>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</si>
  <si>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</si>
  <si>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</si>
  <si>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</si>
  <si>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</si>
  <si>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</si>
  <si>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</si>
  <si>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</si>
  <si>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</si>
  <si>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</si>
  <si>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</si>
  <si>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</si>
  <si>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</si>
  <si>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</si>
  <si>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</si>
  <si>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</si>
  <si>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</si>
  <si>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</si>
  <si>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</si>
  <si>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</si>
  <si>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</si>
  <si>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</si>
  <si>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</si>
  <si>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</si>
  <si>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</si>
  <si>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</si>
  <si>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</si>
  <si>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</si>
  <si>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</si>
  <si>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</si>
  <si>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</si>
  <si>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</si>
  <si>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</si>
  <si>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</si>
  <si>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</si>
  <si>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</si>
  <si>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</si>
  <si>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</si>
  <si>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</si>
  <si>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</si>
  <si>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</si>
  <si>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</si>
  <si>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</si>
  <si>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</si>
  <si>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</si>
  <si>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</si>
  <si>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</si>
  <si>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</si>
  <si>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</si>
  <si>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</si>
  <si>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</si>
  <si>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</si>
  <si>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</si>
  <si>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</si>
  <si>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</si>
  <si>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</si>
  <si>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</si>
  <si>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</si>
  <si>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</si>
  <si>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</si>
  <si>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</si>
  <si>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</si>
  <si>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</si>
  <si>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</si>
  <si>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</si>
  <si>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</si>
  <si>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</si>
  <si>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</si>
  <si>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</si>
  <si>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</si>
  <si>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</si>
  <si>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</si>
  <si>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</si>
  <si>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</si>
  <si>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</si>
  <si>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</si>
  <si>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</si>
  <si>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</si>
  <si>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</si>
  <si>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</si>
  <si>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</si>
  <si>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</si>
  <si>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</si>
  <si>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</si>
  <si>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</si>
  <si>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</si>
  <si>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</si>
  <si>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</si>
  <si>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</si>
  <si>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</si>
  <si>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</si>
  <si>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</si>
  <si>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</si>
  <si>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</si>
  <si>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</si>
  <si>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</si>
  <si>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</si>
  <si>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</si>
  <si>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</si>
  <si>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</si>
  <si>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</si>
  <si>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</si>
  <si>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</si>
  <si>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</si>
  <si>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</si>
  <si>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</si>
  <si>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</si>
  <si>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</si>
  <si>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</si>
  <si>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</si>
  <si>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</si>
  <si>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</si>
  <si>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</si>
  <si>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</si>
  <si>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</si>
  <si>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</si>
  <si>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</si>
  <si>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</si>
  <si>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</si>
  <si>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</si>
  <si>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</si>
  <si>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</si>
  <si>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</si>
  <si>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</si>
  <si>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</si>
  <si>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</si>
  <si>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</si>
  <si>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</si>
  <si>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</si>
  <si>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</si>
  <si>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</si>
  <si>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</si>
  <si>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</si>
  <si>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</si>
  <si>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</si>
  <si>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</si>
  <si>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</si>
  <si>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</si>
  <si>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</si>
  <si>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</si>
  <si>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</si>
  <si>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</si>
  <si>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</si>
  <si>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</si>
  <si>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</si>
  <si>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</si>
  <si>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</si>
  <si>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</si>
  <si>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</si>
  <si>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</si>
  <si>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</si>
  <si>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</si>
  <si>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</si>
  <si>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</si>
  <si>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</si>
  <si>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</si>
  <si>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</si>
  <si>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</si>
  <si>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</si>
  <si>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</si>
  <si>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</si>
  <si>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</si>
  <si>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</si>
  <si>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</si>
  <si>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</si>
  <si>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</si>
  <si>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</si>
  <si>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</si>
  <si>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</si>
  <si>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</si>
  <si>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</si>
  <si>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</si>
  <si>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</si>
  <si>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</si>
  <si>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</si>
  <si>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</si>
  <si>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</si>
  <si>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</si>
  <si>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</si>
  <si>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</si>
  <si>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</si>
  <si>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</si>
  <si>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</si>
  <si>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</si>
  <si>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</si>
  <si>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</si>
  <si>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</si>
  <si>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</si>
  <si>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</si>
  <si>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</si>
  <si>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</si>
  <si>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</si>
  <si>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</si>
  <si>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</si>
  <si>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</si>
  <si>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</si>
  <si>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</si>
  <si>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</si>
  <si>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</si>
  <si>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</si>
  <si>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</si>
  <si>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</si>
  <si>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</si>
  <si>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</si>
  <si>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</si>
  <si>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</si>
  <si>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</si>
  <si>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</si>
  <si>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</si>
  <si>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</si>
  <si>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</si>
  <si>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</si>
  <si>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</si>
  <si>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</si>
  <si>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</si>
  <si>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</si>
  <si>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</si>
  <si>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</si>
  <si>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</si>
  <si>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</si>
  <si>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</si>
  <si>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</si>
  <si>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</si>
  <si>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</si>
  <si>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</si>
  <si>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</si>
  <si>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</si>
  <si>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</si>
  <si>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</si>
  <si>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</si>
  <si>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</si>
  <si>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</si>
  <si>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</si>
  <si>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</si>
  <si>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</si>
  <si>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</si>
  <si>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</si>
  <si>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</si>
  <si>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</si>
  <si>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</si>
  <si>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</si>
  <si>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</si>
  <si>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</si>
  <si>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</si>
  <si>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</si>
  <si>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</si>
  <si>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</si>
  <si>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</si>
  <si>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</si>
  <si>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</si>
  <si>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</si>
  <si>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</si>
  <si>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</si>
  <si>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</si>
  <si>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</si>
  <si>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</si>
  <si>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</si>
  <si>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</si>
  <si>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</si>
  <si>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</si>
  <si>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</si>
  <si>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</si>
  <si>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</si>
  <si>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</si>
  <si>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</si>
  <si>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</si>
  <si>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</si>
  <si>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</si>
  <si>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</si>
  <si>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</si>
  <si>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</si>
  <si>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</si>
  <si>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</si>
  <si>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</si>
  <si>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</si>
  <si>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</si>
  <si>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</si>
  <si>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</si>
  <si>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</si>
  <si>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</si>
  <si>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</si>
  <si>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</si>
  <si>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</si>
  <si>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</si>
  <si>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</si>
  <si>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</si>
  <si>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</si>
  <si>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</si>
  <si>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</si>
  <si>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</si>
  <si>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</si>
  <si>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</si>
  <si>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</si>
  <si>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</si>
  <si>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</si>
  <si>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</si>
  <si>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</si>
  <si>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</si>
  <si>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</si>
  <si>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</si>
  <si>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</si>
  <si>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</si>
  <si>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</si>
  <si>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</si>
  <si>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</si>
  <si>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</si>
  <si>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</si>
  <si>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</si>
  <si>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</si>
  <si>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</si>
  <si>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</si>
  <si>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</si>
  <si>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</si>
  <si>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</si>
  <si>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</si>
  <si>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</si>
  <si>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</si>
  <si>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</si>
  <si>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</si>
  <si>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</si>
  <si>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</si>
  <si>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</si>
  <si>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</si>
  <si>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</si>
  <si>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</si>
  <si>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</si>
  <si>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</si>
  <si>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</si>
  <si>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</si>
  <si>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</si>
  <si>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</si>
  <si>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</si>
  <si>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</si>
  <si>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</si>
  <si>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</si>
  <si>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</si>
  <si>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</si>
  <si>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</si>
  <si>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</si>
  <si>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</si>
  <si>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</si>
  <si>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</si>
  <si>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</si>
  <si>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</si>
  <si>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</si>
  <si>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</si>
  <si>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</si>
  <si>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</si>
  <si>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</si>
  <si>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</si>
  <si>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</si>
  <si>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</si>
  <si>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</si>
  <si>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</si>
  <si>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</si>
  <si>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</si>
  <si>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</si>
  <si>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</si>
  <si>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</si>
  <si>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</si>
  <si>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</si>
  <si>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</si>
  <si>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</si>
  <si>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</si>
  <si>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</si>
  <si>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</si>
  <si>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</si>
  <si>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</si>
  <si>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</si>
  <si>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</si>
  <si>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</si>
  <si>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</si>
  <si>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</si>
  <si>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</si>
  <si>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</si>
  <si>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</si>
  <si>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</si>
  <si>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</si>
  <si>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</si>
  <si>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</si>
  <si>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</si>
  <si>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</si>
  <si>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</si>
  <si>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</si>
  <si>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</si>
  <si>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</si>
  <si>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</si>
  <si>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</si>
  <si>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</si>
  <si>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</si>
  <si>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</si>
  <si>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</si>
  <si>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</si>
  <si>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</si>
  <si>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</si>
  <si>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</si>
  <si>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</si>
  <si>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</si>
  <si>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</si>
  <si>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</si>
  <si>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</si>
  <si>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</si>
  <si>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</si>
  <si>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</si>
  <si>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</si>
  <si>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</si>
  <si>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</si>
  <si>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</si>
  <si>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</si>
  <si>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</si>
  <si>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</si>
  <si>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</si>
  <si>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</si>
  <si>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</si>
  <si>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</si>
  <si>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</si>
  <si>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</si>
  <si>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</si>
  <si>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</si>
  <si>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</si>
  <si>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</si>
  <si>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</si>
  <si>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</si>
  <si>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</si>
  <si>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</si>
  <si>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</si>
  <si>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</si>
  <si>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</si>
  <si>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</si>
  <si>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</si>
  <si>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</si>
  <si>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</si>
  <si>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</si>
  <si>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</si>
  <si>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</si>
  <si>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</si>
  <si>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</si>
  <si>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</si>
  <si>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</si>
  <si>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</si>
  <si>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</si>
  <si>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</si>
  <si>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</si>
  <si>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</si>
  <si>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</si>
  <si>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</si>
  <si>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</si>
  <si>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</si>
  <si>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</si>
  <si>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</si>
  <si>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</si>
  <si>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</si>
  <si>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</si>
  <si>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</si>
  <si>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</si>
  <si>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</si>
  <si>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</si>
  <si>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</si>
  <si>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</si>
  <si>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</si>
  <si>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</si>
  <si>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</si>
  <si>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</si>
  <si>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</si>
  <si>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</si>
  <si>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</si>
  <si>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</si>
  <si>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</si>
  <si>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</si>
  <si>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</si>
  <si>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</si>
  <si>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</si>
  <si>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</si>
  <si>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</si>
  <si>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</si>
  <si>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</si>
  <si>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</si>
  <si>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</si>
  <si>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</si>
  <si>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</si>
  <si>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</si>
  <si>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</si>
  <si>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</si>
  <si>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</si>
  <si>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</si>
  <si>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</si>
  <si>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</si>
  <si>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</si>
  <si>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</si>
  <si>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</si>
  <si>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</si>
  <si>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</si>
  <si>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</si>
  <si>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</si>
  <si>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</si>
  <si>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</si>
  <si>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</si>
  <si>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</si>
  <si>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</si>
  <si>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</si>
  <si>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</si>
  <si>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</si>
  <si>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</si>
  <si>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</si>
  <si>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</si>
  <si>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</si>
  <si>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</si>
  <si>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</si>
  <si>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</si>
  <si>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</si>
  <si>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</si>
  <si>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</si>
  <si>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</si>
  <si>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</si>
  <si>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</si>
  <si>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</si>
  <si>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</si>
  <si>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</si>
  <si>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</si>
  <si>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</si>
  <si>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</si>
  <si>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</si>
  <si>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</si>
  <si>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</si>
  <si>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</si>
  <si>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</si>
  <si>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</si>
  <si>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</si>
  <si>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</si>
  <si>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</si>
  <si>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</si>
  <si>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</si>
  <si>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</si>
  <si>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</si>
  <si>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</si>
  <si>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</si>
  <si>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</si>
  <si>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</si>
  <si>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</si>
  <si>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</si>
  <si>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</si>
  <si>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</si>
  <si>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</si>
  <si>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</si>
  <si>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</si>
  <si>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</si>
  <si>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</si>
  <si>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</si>
  <si>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</si>
  <si>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</si>
  <si>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</si>
  <si>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</si>
  <si>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</si>
  <si>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</si>
  <si>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</si>
  <si>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</si>
  <si>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</si>
  <si>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</si>
  <si>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</si>
  <si>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</si>
  <si>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</si>
  <si>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</si>
  <si>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</si>
  <si>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</si>
  <si>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</si>
  <si>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</si>
  <si>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</si>
  <si>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</si>
  <si>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</si>
  <si>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</si>
  <si>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</si>
  <si>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</si>
  <si>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</si>
  <si>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</si>
  <si>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</si>
  <si>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</si>
  <si>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</si>
  <si>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</si>
  <si>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</si>
  <si>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</si>
  <si>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</si>
  <si>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</si>
  <si>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</si>
  <si>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</si>
  <si>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</si>
  <si>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</si>
  <si>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</si>
  <si>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</si>
  <si>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</si>
  <si>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</si>
  <si>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</si>
  <si>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</si>
  <si>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</si>
  <si>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</si>
  <si>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</si>
  <si>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</si>
  <si>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</si>
  <si>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</si>
  <si>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</si>
  <si>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</si>
  <si>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</si>
  <si>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</si>
  <si>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</si>
  <si>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</si>
  <si>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</si>
  <si>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</si>
  <si>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</si>
  <si>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</si>
  <si>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</si>
  <si>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</si>
  <si>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</si>
  <si>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</si>
  <si>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</si>
  <si>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</si>
  <si>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</si>
  <si>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</si>
  <si>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</si>
  <si>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</si>
  <si>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</si>
  <si>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</si>
  <si>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</si>
  <si>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</si>
  <si>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</si>
  <si>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</si>
  <si>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</si>
  <si>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</si>
  <si>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</si>
  <si>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</si>
  <si>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</si>
  <si>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</si>
  <si>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</si>
  <si>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</si>
  <si>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</si>
  <si>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</si>
  <si>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</si>
  <si>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</si>
  <si>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</si>
  <si>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</si>
  <si>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</si>
  <si>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</si>
  <si>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</si>
  <si>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</si>
  <si>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</si>
  <si>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</si>
  <si>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</si>
  <si>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</si>
  <si>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</si>
  <si>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</si>
  <si>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</si>
  <si>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</si>
  <si>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</si>
  <si>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</si>
  <si>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</si>
  <si>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</si>
  <si>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</si>
  <si>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</si>
  <si>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</si>
  <si>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</si>
  <si>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</si>
  <si>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</si>
  <si>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</si>
  <si>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</si>
  <si>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</si>
  <si>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</si>
  <si>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</si>
  <si>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</si>
  <si>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</si>
  <si>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</si>
  <si>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</si>
  <si>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</si>
  <si>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</si>
  <si>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</si>
  <si>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</si>
  <si>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</si>
  <si>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</si>
  <si>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</si>
  <si>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</si>
  <si>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</si>
  <si>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</si>
  <si>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</si>
  <si>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</si>
  <si>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</si>
  <si>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</si>
  <si>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</si>
  <si>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</si>
  <si>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</si>
  <si>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</si>
  <si>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</si>
  <si>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</si>
  <si>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</si>
  <si>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</si>
  <si>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</si>
  <si>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</si>
  <si>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</si>
  <si>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</si>
  <si>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</si>
  <si>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</si>
  <si>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</si>
  <si>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</si>
  <si>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</si>
  <si>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</si>
  <si>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</si>
  <si>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</si>
  <si>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</si>
  <si>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</si>
  <si>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</si>
  <si>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</si>
  <si>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</si>
  <si>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</si>
  <si>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</si>
  <si>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</si>
  <si>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</si>
  <si>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</si>
  <si>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</si>
  <si>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</si>
  <si>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</si>
  <si>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</si>
  <si>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</si>
  <si>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</si>
  <si>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</si>
  <si>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</si>
  <si>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</si>
  <si>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</si>
  <si>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</si>
  <si>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</si>
  <si>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</si>
  <si>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</si>
  <si>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</si>
  <si>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</si>
  <si>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</si>
  <si>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</si>
  <si>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</si>
  <si>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</si>
  <si>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</si>
  <si>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</si>
  <si>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</si>
  <si>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</si>
  <si>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</si>
  <si>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</si>
  <si>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</si>
  <si>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</si>
  <si>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</si>
  <si>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</si>
  <si>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</si>
  <si>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</si>
  <si>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</si>
  <si>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</si>
  <si>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</si>
  <si>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</si>
  <si>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</si>
  <si>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</si>
  <si>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</si>
  <si>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</si>
  <si>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</si>
  <si>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</si>
  <si>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</si>
  <si>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</si>
  <si>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</si>
  <si>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</si>
  <si>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</si>
  <si>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</si>
  <si>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</si>
  <si>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</si>
  <si>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</si>
  <si>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</si>
  <si>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</si>
  <si>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</si>
  <si>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</si>
  <si>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</si>
  <si>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</si>
  <si>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</si>
  <si>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</si>
  <si>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</si>
  <si>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</si>
  <si>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</si>
  <si>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</si>
  <si>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</si>
  <si>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</si>
  <si>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</si>
  <si>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</si>
  <si>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</si>
  <si>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</si>
  <si>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</si>
  <si>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</si>
  <si>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</si>
  <si>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</si>
  <si>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</si>
  <si>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</si>
  <si>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</si>
  <si>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</si>
  <si>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</si>
  <si>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</si>
  <si>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</si>
  <si>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</si>
  <si>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</si>
  <si>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</si>
  <si>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</si>
  <si>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</si>
  <si>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</si>
  <si>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</si>
  <si>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</si>
  <si>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</si>
  <si>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</si>
  <si>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</si>
  <si>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</si>
  <si>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</si>
  <si>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</si>
  <si>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</si>
  <si>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</si>
  <si>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</si>
  <si>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</si>
  <si>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</si>
  <si>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</si>
  <si>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</si>
  <si>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</si>
  <si>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</si>
  <si>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</si>
  <si>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</si>
  <si>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</si>
  <si>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</si>
  <si>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</si>
  <si>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</si>
  <si>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</si>
  <si>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</si>
  <si>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</si>
  <si>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</si>
  <si>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</si>
  <si>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</si>
  <si>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</si>
  <si>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</si>
  <si>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</si>
  <si>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</si>
  <si>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</si>
  <si>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</si>
  <si>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</si>
  <si>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</si>
  <si>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</si>
  <si>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</si>
  <si>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</si>
  <si>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</si>
  <si>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</si>
  <si>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</si>
  <si>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</si>
  <si>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</si>
  <si>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</si>
  <si>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</si>
  <si>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</si>
  <si>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</si>
  <si>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</si>
  <si>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</si>
  <si>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</si>
  <si>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</si>
  <si>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</si>
  <si>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</si>
  <si>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</si>
  <si>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</si>
  <si>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</si>
  <si>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</si>
  <si>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</si>
  <si>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</si>
  <si>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</si>
  <si>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</si>
  <si>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</si>
  <si>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</si>
  <si>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</si>
  <si>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</si>
  <si>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</si>
  <si>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</si>
  <si>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</si>
  <si>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</si>
  <si>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</si>
  <si>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</si>
  <si>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</si>
  <si>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</si>
  <si>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</si>
  <si>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</si>
  <si>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</si>
  <si>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</si>
  <si>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</si>
  <si>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</si>
  <si>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</si>
  <si>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</si>
  <si>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</si>
  <si>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</si>
  <si>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</si>
  <si>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</si>
  <si>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</si>
  <si>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</si>
  <si>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</si>
  <si>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</si>
  <si>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</si>
  <si>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</si>
  <si>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</si>
  <si>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</si>
  <si>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</si>
  <si>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</si>
  <si>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</si>
  <si>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</si>
  <si>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</si>
  <si>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</si>
  <si>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</si>
  <si>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</si>
  <si>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</si>
  <si>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</si>
  <si>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</si>
  <si>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</si>
  <si>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</si>
  <si>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</si>
  <si>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</si>
  <si>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</si>
  <si>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</si>
  <si>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</si>
  <si>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</si>
  <si>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</si>
  <si>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</si>
  <si>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</si>
  <si>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</si>
  <si>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</si>
  <si>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</si>
  <si>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</si>
  <si>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</si>
  <si>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</si>
  <si>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</si>
  <si>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</si>
  <si>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</si>
  <si>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</si>
  <si>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</si>
  <si>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</si>
  <si>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</si>
  <si>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</si>
  <si>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</si>
  <si>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</si>
  <si>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</si>
  <si>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</si>
  <si>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</si>
  <si>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</si>
  <si>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</si>
  <si>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</si>
  <si>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</si>
  <si>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</si>
  <si>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</si>
  <si>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</si>
  <si>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</si>
  <si>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</si>
  <si>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</si>
  <si>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</si>
  <si>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</si>
  <si>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</si>
  <si>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</si>
  <si>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</si>
  <si>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</si>
  <si>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</si>
  <si>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</si>
  <si>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</si>
  <si>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</si>
  <si>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</si>
  <si>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</si>
  <si>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</si>
  <si>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</si>
  <si>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</si>
  <si>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</si>
  <si>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</si>
  <si>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</si>
  <si>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</si>
  <si>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</si>
  <si>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</si>
  <si>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</si>
  <si>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</si>
  <si>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</si>
  <si>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</si>
  <si>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</si>
  <si>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</si>
  <si>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</si>
  <si>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</si>
  <si>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</si>
  <si>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</si>
  <si>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</si>
  <si>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</si>
  <si>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</si>
  <si>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</si>
  <si>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</si>
  <si>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</si>
  <si>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</si>
  <si>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</si>
  <si>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</si>
  <si>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</si>
  <si>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</si>
  <si>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</si>
  <si>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</si>
  <si>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</si>
  <si>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</si>
  <si>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</si>
  <si>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</si>
  <si>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</si>
  <si>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</si>
  <si>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</si>
  <si>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</si>
  <si>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</si>
  <si>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</si>
  <si>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</si>
  <si>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</si>
  <si>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</si>
  <si>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</si>
  <si>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</si>
  <si>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</si>
  <si>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</si>
  <si>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</si>
  <si>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</si>
  <si>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</si>
  <si>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</si>
  <si>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</si>
  <si>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</si>
  <si>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</si>
  <si>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</si>
  <si>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</si>
  <si>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</si>
  <si>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</si>
  <si>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</si>
  <si>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</si>
  <si>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</si>
  <si>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</si>
  <si>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</si>
  <si>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</si>
  <si>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</si>
  <si>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</si>
  <si>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</si>
  <si>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</si>
  <si>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</si>
  <si>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</si>
  <si>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</si>
  <si>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</si>
  <si>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</si>
  <si>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</si>
  <si>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</si>
  <si>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</si>
  <si>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</si>
  <si>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</si>
  <si>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</si>
  <si>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</si>
  <si>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</si>
  <si>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</si>
  <si>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</si>
  <si>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</si>
  <si>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</si>
  <si>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</si>
  <si>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</si>
  <si>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</si>
  <si>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</si>
  <si>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</si>
  <si>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</si>
  <si>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</si>
  <si>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</si>
  <si>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</si>
  <si>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</si>
  <si>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</si>
  <si>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</si>
  <si>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</si>
  <si>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</si>
  <si>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</si>
  <si>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</si>
  <si>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</si>
  <si>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</si>
  <si>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</si>
  <si>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</si>
  <si>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</si>
  <si>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</si>
  <si>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</si>
  <si>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</si>
  <si>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</si>
  <si>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</si>
  <si>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</si>
  <si>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</si>
  <si>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</si>
  <si>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</si>
  <si>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</si>
  <si>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</si>
  <si>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</si>
  <si>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</si>
  <si>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</si>
  <si>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</si>
  <si>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</si>
  <si>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</si>
  <si>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</si>
  <si>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</si>
  <si>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</si>
  <si>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</si>
  <si>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</si>
  <si>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</si>
  <si>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</si>
  <si>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</si>
  <si>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</si>
  <si>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</si>
  <si>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</si>
  <si>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</si>
  <si>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</si>
  <si>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</si>
  <si>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</si>
  <si>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</si>
  <si>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</si>
  <si>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</si>
  <si>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</si>
  <si>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</si>
  <si>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</si>
  <si>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</si>
  <si>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</si>
  <si>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</si>
  <si>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</si>
  <si>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</si>
  <si>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</si>
  <si>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</si>
  <si>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</si>
  <si>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</si>
  <si>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</si>
  <si>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</si>
  <si>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</si>
  <si>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</si>
  <si>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</si>
  <si>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</si>
  <si>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</si>
  <si>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</si>
  <si>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</si>
  <si>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</si>
  <si>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</si>
  <si>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</si>
  <si>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</si>
  <si>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</si>
  <si>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</si>
  <si>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</si>
  <si>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</si>
  <si>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</si>
  <si>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</si>
  <si>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</si>
  <si>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</si>
  <si>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</si>
  <si>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</si>
  <si>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</si>
  <si>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</si>
  <si>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</si>
  <si>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</si>
  <si>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</si>
  <si>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</si>
  <si>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</si>
  <si>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</si>
  <si>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</si>
  <si>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</si>
  <si>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</si>
  <si>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</si>
  <si>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</si>
  <si>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</si>
  <si>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</si>
  <si>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</si>
  <si>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</si>
  <si>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</si>
  <si>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</si>
  <si>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</si>
  <si>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</si>
  <si>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</si>
  <si>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</si>
  <si>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</si>
  <si>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</si>
  <si>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</si>
  <si>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</si>
  <si>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</si>
  <si>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</si>
  <si>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</si>
  <si>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</si>
  <si>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</si>
  <si>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</si>
  <si>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</si>
  <si>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</si>
  <si>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</si>
  <si>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</si>
  <si>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</si>
  <si>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</si>
  <si>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</si>
  <si>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</si>
  <si>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</si>
  <si>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</si>
  <si>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</si>
  <si>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</si>
  <si>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</si>
  <si>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</si>
  <si>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</si>
  <si>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</si>
  <si>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</si>
  <si>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</si>
  <si>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</si>
  <si>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</si>
  <si>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</si>
  <si>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</si>
  <si>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</si>
  <si>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</si>
  <si>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</si>
  <si>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</si>
  <si>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</si>
  <si>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</si>
  <si>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</si>
  <si>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</si>
  <si>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</si>
  <si>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</si>
  <si>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</si>
  <si>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</si>
  <si>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</si>
  <si>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</si>
  <si>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</si>
  <si>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</si>
  <si>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</si>
  <si>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</si>
  <si>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</si>
  <si>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</si>
  <si>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</si>
  <si>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</si>
  <si>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</si>
  <si>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</si>
  <si>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</si>
  <si>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</si>
  <si>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</si>
  <si>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</si>
  <si>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</si>
  <si>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</si>
  <si>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</si>
  <si>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</si>
  <si>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</si>
  <si>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</si>
  <si>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</si>
  <si>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</si>
  <si>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</si>
  <si>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</si>
  <si>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</si>
  <si>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</si>
  <si>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</si>
  <si>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</si>
  <si>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</si>
  <si>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</si>
  <si>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</si>
  <si>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</si>
  <si>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</si>
  <si>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</si>
  <si>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</si>
  <si>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</si>
  <si>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</si>
  <si>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</si>
  <si>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</si>
  <si>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</si>
  <si>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</si>
  <si>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</si>
  <si>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</si>
  <si>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</si>
  <si>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</si>
  <si>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</si>
  <si>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</si>
  <si>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</si>
  <si>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</si>
  <si>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</si>
  <si>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</si>
  <si>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</si>
  <si>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</si>
  <si>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</si>
  <si>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</si>
  <si>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</si>
  <si>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</si>
  <si>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</si>
  <si>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</si>
  <si>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</si>
  <si>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</si>
  <si>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</si>
  <si>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</si>
  <si>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</si>
  <si>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</si>
  <si>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</si>
  <si>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</si>
  <si>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</si>
  <si>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</si>
  <si>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</si>
  <si>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</si>
  <si>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</si>
  <si>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</si>
  <si>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</si>
  <si>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</si>
  <si>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</si>
  <si>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</si>
  <si>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</si>
  <si>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</si>
  <si>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</si>
  <si>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</si>
  <si>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</si>
  <si>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</si>
  <si>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</si>
  <si>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</si>
  <si>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</si>
  <si>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</si>
  <si>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</si>
  <si>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</si>
  <si>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</si>
  <si>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</si>
  <si>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</si>
  <si>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</si>
  <si>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</si>
  <si>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</si>
  <si>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</si>
  <si>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</si>
  <si>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</si>
  <si>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</si>
  <si>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</si>
  <si>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</si>
  <si>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</si>
  <si>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</si>
  <si>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</si>
  <si>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</si>
  <si>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</si>
  <si>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</si>
  <si>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</si>
  <si>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</si>
  <si>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</si>
  <si>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</si>
  <si>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</si>
  <si>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</si>
  <si>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</si>
  <si>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</si>
  <si>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</si>
  <si>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</si>
  <si>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</si>
  <si>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</si>
  <si>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</si>
  <si>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</si>
  <si>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</si>
  <si>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</si>
  <si>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</si>
  <si>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</si>
  <si>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</si>
  <si>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</si>
  <si>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</si>
  <si>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</si>
  <si>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</si>
  <si>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</si>
  <si>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</si>
  <si>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</si>
  <si>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</si>
  <si>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</si>
  <si>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</si>
  <si>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</si>
  <si>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</si>
  <si>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</si>
  <si>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</si>
  <si>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</si>
  <si>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</si>
  <si>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</si>
  <si>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</si>
  <si>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</si>
  <si>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</si>
  <si>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</si>
  <si>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</si>
  <si>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</si>
  <si>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</si>
  <si>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</si>
  <si>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</si>
  <si>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</si>
  <si>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</si>
  <si>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</si>
  <si>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</si>
  <si>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</si>
  <si>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</si>
  <si>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</si>
  <si>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</si>
  <si>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</si>
  <si>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</si>
  <si>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</si>
  <si>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</si>
  <si>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</si>
  <si>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</si>
  <si>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</si>
  <si>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</si>
  <si>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</si>
  <si>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</si>
  <si>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</si>
  <si>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</si>
  <si>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</si>
  <si>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</si>
  <si>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</si>
  <si>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</si>
  <si>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</si>
  <si>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</si>
  <si>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</si>
  <si>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</si>
  <si>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</si>
  <si>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</si>
  <si>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</si>
  <si>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</si>
  <si>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</si>
  <si>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</si>
  <si>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</si>
  <si>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</si>
  <si>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</si>
  <si>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</si>
  <si>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</si>
  <si>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</si>
  <si>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</si>
  <si>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</si>
  <si>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</si>
  <si>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</si>
  <si>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</si>
  <si>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</si>
  <si>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</si>
  <si>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</si>
  <si>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</si>
  <si>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</si>
  <si>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</si>
  <si>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</si>
  <si>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</si>
  <si>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</si>
  <si>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</si>
  <si>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</si>
  <si>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</si>
  <si>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</si>
  <si>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</si>
  <si>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</si>
  <si>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</si>
  <si>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</si>
  <si>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</si>
  <si>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</si>
  <si>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</si>
  <si>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</si>
  <si>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</si>
  <si>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</si>
  <si>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</si>
  <si>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</si>
  <si>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</si>
  <si>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</si>
  <si>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</si>
  <si>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</si>
  <si>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</si>
  <si>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</si>
  <si>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</si>
  <si>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</si>
  <si>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</si>
  <si>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</si>
  <si>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</si>
  <si>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</si>
  <si>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</si>
  <si>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</si>
  <si>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</si>
  <si>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</si>
  <si>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</si>
  <si>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</si>
  <si>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</si>
  <si>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</si>
  <si>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</si>
  <si>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</si>
  <si>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</si>
  <si>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</si>
  <si>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</si>
  <si>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</si>
  <si>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</si>
  <si>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</si>
  <si>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</si>
  <si>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</si>
  <si>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</si>
  <si>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</si>
  <si>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</si>
  <si>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</si>
  <si>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</si>
  <si>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</si>
  <si>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</si>
  <si>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</si>
  <si>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</si>
  <si>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</si>
  <si>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</si>
  <si>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</si>
  <si>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</si>
  <si>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</si>
  <si>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</si>
  <si>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</si>
  <si>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</si>
  <si>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</si>
  <si>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</si>
  <si>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</si>
  <si>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</si>
  <si>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</si>
  <si>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</si>
  <si>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</si>
  <si>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</si>
  <si>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</si>
  <si>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</si>
  <si>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</si>
  <si>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</si>
  <si>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</si>
  <si>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</si>
  <si>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</si>
  <si>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</si>
  <si>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</si>
  <si>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</si>
  <si>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</si>
  <si>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</si>
  <si>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</si>
  <si>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</si>
  <si>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</si>
  <si>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</si>
  <si>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</si>
  <si>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</si>
  <si>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</si>
  <si>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</si>
  <si>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</si>
  <si>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</si>
  <si>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</si>
  <si>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</si>
  <si>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</si>
  <si>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</si>
  <si>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</si>
  <si>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</si>
  <si>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</si>
  <si>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</si>
  <si>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</si>
  <si>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</si>
  <si>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</si>
  <si>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</si>
  <si>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</si>
  <si>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</si>
  <si>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</si>
  <si>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</si>
  <si>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</si>
  <si>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</si>
  <si>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</si>
  <si>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</si>
  <si>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</si>
  <si>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</si>
  <si>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</si>
  <si>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</si>
  <si>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</si>
  <si>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</si>
  <si>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</si>
  <si>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</si>
  <si>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</si>
  <si>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</si>
  <si>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</si>
  <si>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</si>
  <si>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</si>
  <si>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</si>
  <si>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</si>
  <si>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</si>
  <si>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</si>
  <si>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</si>
  <si>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</si>
  <si>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</si>
  <si>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</si>
  <si>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</si>
  <si>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</si>
  <si>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</si>
  <si>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</si>
  <si>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</si>
  <si>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</si>
  <si>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</si>
  <si>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</si>
  <si>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</si>
  <si>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</si>
  <si>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</si>
  <si>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</si>
  <si>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</si>
  <si>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</si>
  <si>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</si>
  <si>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</si>
  <si>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</si>
  <si>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</si>
  <si>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</si>
  <si>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</si>
  <si>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</si>
  <si>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</si>
  <si>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</si>
  <si>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</si>
  <si>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</si>
  <si>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</si>
  <si>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</si>
  <si>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</si>
  <si>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</si>
  <si>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</si>
  <si>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</si>
  <si>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</si>
  <si>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</si>
  <si>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</si>
  <si>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</si>
  <si>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</si>
  <si>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</si>
  <si>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</si>
  <si>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</si>
  <si>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</si>
  <si>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</si>
  <si>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</si>
  <si>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</si>
  <si>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</si>
  <si>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</si>
  <si>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</si>
  <si>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</si>
  <si>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</si>
  <si>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</si>
  <si>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</si>
  <si>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</si>
  <si>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</si>
  <si>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</si>
  <si>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</si>
  <si>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</si>
  <si>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</si>
  <si>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</si>
  <si>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</si>
  <si>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</si>
  <si>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</si>
  <si>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</si>
  <si>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</si>
  <si>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</si>
  <si>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</si>
  <si>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</si>
  <si>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</si>
  <si>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</si>
  <si>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</si>
  <si>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</si>
  <si>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</si>
  <si>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</si>
  <si>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</si>
  <si>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</si>
  <si>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</si>
  <si>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</si>
  <si>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</si>
  <si>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</si>
  <si>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</si>
  <si>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</si>
  <si>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</si>
  <si>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</si>
  <si>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</si>
  <si>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</si>
  <si>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</si>
  <si>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</si>
  <si>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</si>
  <si>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</si>
  <si>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</si>
  <si>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</si>
  <si>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</si>
  <si>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</si>
  <si>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</si>
  <si>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</si>
  <si>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</si>
  <si>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</si>
  <si>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</si>
  <si>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</si>
  <si>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</si>
  <si>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</si>
  <si>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</si>
  <si>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</si>
  <si>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</si>
  <si>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</si>
  <si>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</si>
  <si>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</si>
  <si>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</si>
  <si>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</si>
  <si>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</si>
  <si>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</si>
  <si>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</si>
  <si>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</si>
  <si>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</si>
  <si>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</si>
  <si>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</si>
  <si>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</si>
  <si>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</si>
  <si>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</si>
  <si>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</si>
  <si>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</si>
  <si>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</si>
  <si>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</si>
  <si>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</si>
  <si>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</si>
  <si>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</si>
  <si>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</si>
  <si>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</si>
  <si>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</si>
  <si>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</si>
  <si>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</si>
  <si>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</si>
  <si>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</si>
  <si>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</si>
  <si>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</si>
  <si>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</si>
  <si>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</si>
  <si>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</si>
  <si>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</si>
  <si>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</si>
  <si>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</si>
  <si>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</si>
  <si>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</si>
  <si>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</si>
  <si>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</si>
  <si>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</si>
  <si>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</si>
  <si>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</si>
  <si>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</si>
  <si>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</si>
  <si>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</si>
  <si>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</si>
  <si>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</si>
  <si>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</si>
  <si>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</si>
  <si>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</si>
  <si>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</si>
  <si>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</si>
  <si>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</si>
  <si>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</si>
  <si>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</si>
  <si>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</si>
  <si>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</si>
  <si>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</si>
  <si>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</si>
  <si>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</si>
  <si>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</si>
  <si>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</si>
  <si>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</si>
  <si>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</si>
  <si>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</si>
  <si>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</si>
  <si>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</si>
  <si>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</si>
  <si>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</si>
  <si>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</si>
  <si>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</si>
  <si>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</si>
  <si>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</si>
  <si>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</si>
  <si>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</si>
  <si>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</si>
  <si>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</si>
  <si>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</si>
  <si>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</si>
  <si>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</si>
  <si>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</si>
  <si>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</si>
  <si>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</si>
  <si>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</si>
  <si>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</si>
  <si>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</si>
  <si>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</si>
  <si>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</si>
  <si>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</si>
  <si>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</si>
  <si>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</si>
  <si>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</si>
  <si>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</si>
  <si>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</si>
  <si>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</si>
  <si>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</si>
  <si>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</si>
  <si>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</si>
  <si>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</si>
  <si>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</si>
  <si>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</si>
  <si>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</si>
  <si>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</si>
  <si>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</si>
  <si>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</si>
  <si>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</si>
  <si>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</si>
  <si>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</si>
  <si>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</si>
  <si>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</si>
  <si>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</si>
  <si>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</si>
  <si>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</si>
  <si>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</si>
  <si>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</si>
  <si>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</si>
  <si>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</si>
  <si>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</si>
  <si>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</si>
  <si>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</si>
  <si>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</si>
  <si>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</si>
  <si>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</si>
  <si>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</si>
  <si>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</si>
  <si>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</si>
  <si>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</si>
  <si>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</si>
  <si>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</si>
  <si>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</si>
  <si>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</si>
  <si>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</si>
  <si>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</si>
  <si>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</si>
  <si>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</si>
  <si>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</si>
  <si>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</si>
  <si>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</si>
  <si>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</si>
  <si>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</si>
  <si>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</si>
  <si>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</si>
  <si>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</si>
  <si>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</si>
  <si>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</si>
  <si>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</si>
  <si>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</si>
  <si>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</si>
  <si>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</si>
  <si>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</si>
  <si>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</si>
  <si>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</si>
  <si>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</si>
  <si>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</si>
  <si>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</si>
  <si>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</si>
  <si>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</si>
  <si>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</si>
  <si>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</si>
  <si>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</si>
  <si>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</si>
  <si>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</si>
  <si>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</si>
  <si>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</si>
  <si>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</si>
  <si>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</si>
  <si>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</si>
  <si>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</si>
  <si>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</si>
  <si>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</si>
  <si>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</si>
  <si>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</si>
  <si>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</si>
  <si>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</si>
  <si>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</si>
  <si>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</si>
  <si>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</si>
  <si>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</si>
  <si>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</si>
  <si>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</si>
  <si>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</si>
  <si>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</si>
  <si>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</si>
  <si>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</si>
  <si>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</si>
  <si>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</si>
  <si>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</si>
  <si>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</si>
  <si>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</si>
  <si>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</si>
  <si>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</si>
  <si>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</si>
  <si>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</si>
  <si>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</si>
  <si>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</si>
  <si>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</si>
  <si>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</si>
  <si>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</si>
  <si>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</si>
  <si>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</si>
  <si>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</si>
  <si>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</si>
  <si>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</si>
  <si>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</si>
  <si>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</si>
  <si>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</si>
  <si>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</si>
  <si>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</si>
  <si>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</si>
  <si>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</si>
  <si>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</si>
  <si>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</si>
  <si>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</si>
  <si>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</si>
  <si>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</si>
  <si>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</si>
  <si>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</si>
  <si>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</si>
  <si>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</si>
  <si>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</si>
  <si>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</si>
  <si>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</si>
  <si>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</si>
  <si>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</si>
  <si>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</si>
  <si>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</si>
  <si>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</si>
  <si>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</si>
  <si>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</si>
  <si>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</si>
  <si>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</si>
  <si>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</si>
  <si>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</si>
  <si>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</si>
  <si>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</si>
  <si>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</si>
  <si>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</si>
  <si>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</si>
  <si>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</si>
  <si>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</si>
  <si>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</si>
  <si>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</si>
  <si>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</si>
  <si>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</si>
  <si>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</si>
  <si>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</si>
  <si>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</si>
  <si>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</si>
  <si>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</si>
  <si>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</si>
  <si>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</si>
  <si>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</si>
  <si>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</si>
  <si>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</si>
  <si>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</si>
  <si>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</si>
  <si>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</si>
  <si>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</si>
  <si>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</si>
  <si>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</si>
  <si>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</si>
  <si>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</si>
  <si>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</si>
  <si>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</si>
  <si>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</si>
  <si>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</si>
  <si>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</si>
  <si>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</si>
  <si>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</si>
  <si>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</si>
  <si>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</si>
  <si>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</si>
  <si>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</si>
  <si>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</si>
  <si>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</si>
  <si>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</si>
  <si>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</si>
  <si>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</si>
  <si>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</si>
  <si>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</si>
  <si>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</si>
  <si>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</si>
  <si>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</si>
  <si>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</si>
  <si>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</si>
  <si>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</si>
  <si>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</si>
  <si>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</si>
  <si>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</si>
  <si>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</si>
  <si>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</si>
  <si>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</si>
  <si>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</si>
  <si>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</si>
  <si>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</si>
  <si>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</si>
  <si>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</si>
  <si>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</si>
  <si>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</si>
  <si>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</si>
  <si>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</si>
  <si>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</si>
  <si>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</si>
  <si>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</si>
  <si>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</si>
  <si>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</si>
  <si>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</si>
  <si>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</si>
  <si>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</si>
  <si>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</si>
  <si>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</si>
  <si>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</si>
  <si>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</si>
  <si>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</si>
  <si>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</si>
  <si>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</si>
  <si>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</si>
  <si>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</si>
  <si>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</si>
  <si>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</si>
  <si>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</si>
  <si>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</si>
  <si>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</si>
  <si>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</si>
  <si>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</si>
  <si>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</si>
  <si>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</si>
  <si>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</si>
  <si>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</si>
  <si>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</si>
  <si>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</si>
  <si>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</si>
  <si>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</si>
  <si>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</si>
  <si>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</si>
  <si>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</si>
  <si>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</si>
  <si>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</si>
  <si>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</si>
  <si>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</si>
  <si>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</si>
  <si>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</si>
  <si>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</si>
  <si>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</si>
  <si>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</si>
  <si>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</si>
  <si>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</si>
  <si>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</si>
  <si>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</si>
  <si>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</si>
  <si>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</si>
  <si>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</si>
  <si>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</si>
  <si>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</si>
  <si>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</si>
  <si>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</si>
  <si>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</si>
  <si>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</si>
  <si>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</si>
  <si>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</si>
  <si>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</si>
  <si>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</si>
  <si>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</si>
  <si>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</si>
  <si>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</si>
  <si>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</si>
  <si>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</si>
  <si>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</si>
  <si>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</si>
  <si>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</si>
  <si>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</si>
  <si>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</si>
  <si>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</si>
  <si>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</si>
  <si>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</si>
  <si>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</si>
  <si>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</si>
  <si>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</si>
  <si>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</si>
  <si>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</si>
  <si>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</si>
  <si>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</si>
  <si>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</si>
  <si>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</si>
  <si>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</si>
  <si>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</si>
  <si>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</si>
  <si>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</si>
  <si>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</si>
  <si>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</si>
  <si>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</si>
  <si>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</si>
  <si>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</si>
  <si>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</si>
  <si>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</si>
  <si>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</si>
  <si>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</si>
  <si>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</si>
  <si>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</si>
  <si>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</si>
  <si>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</si>
  <si>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</si>
  <si>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</si>
  <si>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</si>
  <si>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</si>
  <si>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</si>
  <si>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</si>
  <si>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</si>
  <si>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</si>
  <si>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</si>
  <si>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</si>
  <si>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</si>
  <si>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</si>
  <si>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</si>
  <si>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</si>
  <si>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</si>
  <si>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</si>
  <si>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</si>
  <si>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</si>
  <si>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</si>
  <si>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</si>
  <si>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</si>
  <si>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</si>
  <si>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</si>
  <si>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</si>
  <si>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</si>
  <si>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</si>
  <si>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</si>
  <si>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</si>
  <si>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</si>
  <si>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</si>
  <si>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</si>
  <si>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</si>
  <si>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</si>
  <si>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</si>
  <si>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</si>
  <si>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</si>
  <si>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</si>
  <si>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</si>
  <si>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</si>
  <si>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</si>
  <si>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</si>
  <si>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</si>
  <si>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</si>
  <si>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</si>
  <si>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</si>
  <si>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</si>
  <si>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</si>
  <si>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</si>
  <si>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</si>
  <si>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</si>
  <si>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</si>
  <si>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</si>
  <si>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</si>
  <si>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</si>
  <si>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</si>
  <si>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</si>
  <si>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</si>
  <si>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</si>
  <si>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</si>
  <si>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</si>
  <si>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</si>
  <si>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</si>
  <si>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</si>
  <si>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</si>
  <si>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</si>
  <si>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</si>
  <si>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</si>
  <si>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</si>
  <si>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</si>
  <si>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</si>
  <si>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</si>
  <si>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</si>
  <si>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</si>
  <si>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</si>
  <si>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</si>
  <si>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</si>
  <si>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</si>
  <si>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</si>
  <si>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</si>
  <si>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</si>
  <si>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</si>
  <si>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</si>
  <si>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</si>
  <si>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</si>
  <si>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</si>
  <si>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</si>
  <si>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</si>
  <si>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</si>
  <si>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</si>
  <si>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</si>
  <si>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</si>
  <si>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</si>
  <si>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</si>
  <si>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</si>
  <si>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</si>
  <si>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</si>
  <si>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</si>
  <si>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</si>
  <si>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</si>
  <si>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</si>
  <si>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</si>
  <si>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</si>
  <si>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</si>
  <si>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</si>
  <si>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</si>
  <si>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</si>
  <si>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</si>
  <si>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</si>
  <si>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</si>
  <si>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</si>
  <si>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</si>
  <si>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</si>
  <si>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</si>
  <si>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</si>
  <si>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</si>
  <si>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</si>
  <si>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</si>
  <si>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</si>
  <si>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</si>
  <si>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</si>
  <si>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</si>
  <si>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</si>
  <si>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</si>
  <si>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</si>
  <si>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</si>
  <si>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</si>
  <si>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</si>
  <si>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</si>
  <si>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</si>
  <si>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</si>
  <si>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</si>
  <si>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</si>
  <si>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</si>
  <si>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</si>
  <si>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</si>
  <si>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</si>
  <si>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</si>
  <si>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</si>
  <si>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</si>
  <si>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</si>
  <si>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</si>
  <si>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</si>
  <si>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</si>
  <si>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</si>
  <si>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</si>
  <si>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</si>
  <si>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</si>
  <si>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</si>
  <si>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</si>
  <si>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</si>
  <si>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</si>
  <si>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</si>
  <si>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</si>
  <si>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</si>
  <si>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</si>
  <si>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</si>
  <si>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</si>
  <si>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</si>
  <si>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</si>
  <si>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</si>
  <si>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</si>
  <si>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</si>
  <si>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</si>
  <si>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</si>
  <si>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</si>
  <si>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</si>
  <si>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</si>
  <si>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</si>
  <si>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</si>
  <si>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</si>
  <si>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</si>
  <si>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</si>
  <si>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</si>
  <si>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</si>
  <si>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</si>
  <si>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</si>
  <si>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</si>
  <si>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</si>
  <si>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</si>
  <si>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</si>
  <si>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</si>
  <si>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</si>
  <si>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</si>
  <si>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</si>
  <si>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</si>
  <si>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</si>
  <si>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</si>
  <si>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</si>
  <si>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</si>
  <si>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</si>
  <si>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</si>
  <si>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</si>
  <si>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</si>
  <si>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</si>
  <si>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</si>
  <si>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</si>
  <si>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</si>
  <si>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</si>
  <si>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</si>
  <si>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</si>
  <si>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</si>
  <si>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</si>
  <si>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</si>
  <si>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</si>
  <si>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</si>
  <si>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</si>
  <si>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</si>
  <si>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</si>
  <si>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</si>
  <si>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</si>
  <si>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</si>
  <si>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</si>
  <si>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</si>
  <si>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</si>
  <si>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</si>
  <si>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</si>
  <si>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</si>
  <si>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</si>
  <si>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</si>
  <si>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</si>
  <si>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</si>
  <si>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</si>
  <si>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</si>
  <si>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</si>
  <si>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</si>
  <si>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</si>
  <si>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</si>
  <si>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</si>
  <si>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</si>
  <si>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</si>
  <si>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</si>
  <si>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</si>
  <si>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</si>
  <si>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</si>
  <si>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</si>
  <si>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</si>
  <si>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</si>
  <si>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</si>
  <si>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</si>
  <si>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</si>
  <si>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</si>
  <si>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</si>
  <si>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</si>
  <si>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</si>
  <si>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</si>
  <si>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</si>
  <si>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</si>
  <si>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</si>
  <si>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</si>
  <si>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</si>
  <si>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</si>
  <si>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</si>
  <si>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</si>
  <si>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</si>
  <si>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</si>
  <si>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</si>
  <si>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</si>
  <si>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</si>
  <si>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</si>
  <si>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</si>
  <si>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</si>
  <si>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</si>
  <si>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</si>
  <si>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</si>
  <si>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</si>
  <si>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</si>
  <si>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</si>
  <si>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</si>
  <si>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</si>
  <si>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</si>
  <si>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</si>
  <si>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</si>
  <si>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</si>
  <si>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</si>
  <si>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</si>
  <si>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</si>
  <si>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</si>
  <si>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</si>
  <si>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</si>
  <si>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</si>
  <si>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</si>
  <si>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</si>
  <si>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</si>
  <si>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</si>
  <si>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</si>
  <si>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</si>
  <si>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</si>
  <si>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</si>
  <si>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</si>
  <si>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</si>
  <si>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</si>
  <si>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</si>
  <si>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</si>
  <si>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</si>
  <si>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</si>
  <si>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</si>
  <si>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</si>
  <si>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</si>
  <si>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</si>
  <si>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</si>
  <si>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</si>
  <si>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</si>
  <si>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</si>
  <si>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</si>
  <si>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</si>
  <si>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</si>
  <si>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</si>
  <si>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</si>
  <si>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</si>
  <si>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</si>
  <si>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</si>
  <si>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</si>
  <si>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</si>
  <si>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</si>
  <si>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</si>
  <si>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</si>
  <si>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</si>
  <si>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</si>
  <si>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</si>
  <si>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</si>
  <si>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</si>
  <si>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</si>
  <si>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</si>
  <si>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</si>
  <si>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</si>
  <si>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</si>
  <si>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</si>
  <si>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</si>
  <si>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</si>
  <si>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</si>
  <si>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</si>
  <si>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</si>
  <si>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</si>
  <si>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</si>
  <si>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</si>
  <si>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</si>
  <si>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</si>
  <si>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</si>
  <si>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</si>
  <si>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</si>
  <si>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</si>
  <si>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</si>
  <si>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</si>
  <si>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</si>
  <si>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</si>
  <si>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</si>
  <si>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</si>
  <si>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</si>
  <si>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</si>
  <si>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</si>
  <si>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</si>
  <si>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</si>
  <si>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</si>
  <si>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</si>
  <si>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</si>
  <si>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</si>
  <si>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</si>
  <si>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</si>
  <si>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</si>
  <si>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</si>
  <si>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</si>
  <si>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</si>
  <si>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</si>
  <si>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</si>
  <si>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</si>
  <si>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</si>
  <si>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</si>
  <si>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</si>
  <si>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</si>
  <si>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</si>
  <si>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</si>
  <si>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</si>
  <si>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</si>
  <si>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</si>
  <si>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</si>
  <si>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</si>
  <si>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</si>
  <si>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</si>
  <si>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</si>
  <si>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</si>
  <si>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</si>
  <si>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</si>
  <si>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</si>
  <si>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</si>
  <si>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</si>
  <si>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</si>
  <si>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</si>
  <si>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</si>
  <si>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</si>
  <si>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</si>
  <si>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</si>
  <si>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</si>
  <si>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</si>
  <si>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</si>
  <si>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</si>
  <si>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</si>
  <si>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</si>
  <si>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</si>
  <si>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</si>
  <si>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</si>
  <si>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</si>
  <si>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</si>
  <si>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</si>
  <si>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</si>
  <si>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</si>
  <si>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</si>
  <si>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</si>
  <si>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</si>
  <si>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</si>
  <si>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</si>
  <si>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</si>
  <si>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</si>
  <si>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</si>
  <si>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</si>
  <si>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</si>
  <si>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</si>
  <si>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</si>
  <si>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</si>
  <si>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</si>
  <si>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</si>
  <si>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</si>
  <si>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</si>
  <si>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</si>
  <si>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</si>
  <si>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</si>
  <si>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</si>
  <si>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</si>
  <si>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</si>
  <si>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</si>
  <si>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</si>
  <si>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</si>
  <si>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</si>
  <si>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</si>
  <si>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</si>
  <si>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</si>
  <si>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</si>
  <si>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</si>
  <si>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</si>
  <si>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</si>
  <si>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</si>
  <si>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</si>
  <si>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</si>
  <si>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</si>
  <si>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</si>
  <si>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</si>
  <si>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</si>
  <si>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</si>
  <si>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</si>
  <si>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</si>
  <si>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</si>
  <si>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</si>
  <si>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</si>
  <si>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</si>
  <si>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</si>
  <si>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</si>
  <si>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</si>
  <si>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</si>
  <si>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</si>
  <si>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</si>
  <si>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</si>
  <si>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</si>
  <si>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</si>
  <si>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</si>
  <si>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</si>
  <si>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</si>
  <si>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</si>
  <si>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</si>
  <si>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</si>
  <si>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</si>
  <si>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</si>
  <si>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</si>
  <si>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</si>
  <si>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</si>
  <si>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</si>
  <si>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</si>
  <si>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</si>
  <si>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</si>
  <si>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</si>
  <si>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</si>
  <si>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</si>
  <si>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</si>
  <si>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</si>
  <si>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</si>
  <si>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</si>
  <si>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</si>
  <si>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</si>
  <si>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</si>
  <si>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</si>
  <si>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</si>
  <si>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</si>
  <si>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</si>
  <si>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</si>
  <si>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</si>
  <si>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</si>
  <si>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</si>
  <si>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</si>
  <si>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</si>
  <si>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</si>
  <si>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</si>
  <si>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</si>
  <si>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</si>
  <si>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</si>
  <si>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</si>
  <si>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</si>
  <si>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</si>
  <si>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</si>
  <si>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</si>
  <si>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</si>
  <si>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</si>
  <si>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</si>
  <si>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</si>
  <si>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</si>
  <si>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</si>
  <si>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</si>
  <si>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</si>
  <si>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</si>
  <si>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</si>
  <si>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</si>
  <si>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</si>
  <si>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</si>
  <si>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</si>
  <si>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</si>
  <si>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</si>
  <si>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</si>
  <si>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</si>
  <si>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</si>
  <si>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</si>
  <si>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</si>
  <si>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</si>
  <si>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</si>
  <si>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</si>
  <si>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</si>
  <si>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</si>
  <si>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</si>
  <si>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</si>
  <si>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</si>
  <si>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</si>
  <si>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</si>
  <si>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</si>
  <si>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</si>
  <si>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</si>
  <si>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</si>
  <si>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</si>
  <si>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</si>
  <si>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</si>
  <si>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</si>
  <si>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</si>
  <si>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</si>
  <si>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</si>
  <si>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</si>
  <si>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</si>
  <si>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</si>
  <si>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</si>
  <si>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</si>
  <si>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</si>
  <si>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</si>
  <si>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</si>
  <si>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</si>
  <si>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</si>
  <si>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</si>
  <si>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</si>
  <si>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</si>
  <si>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</si>
  <si>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</si>
  <si>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</si>
  <si>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</si>
  <si>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</si>
  <si>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</si>
  <si>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</si>
  <si>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</si>
  <si>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</si>
  <si>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</si>
  <si>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</si>
  <si>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</si>
  <si>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</si>
  <si>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</si>
  <si>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</si>
  <si>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</si>
  <si>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</si>
  <si>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</si>
  <si>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</si>
  <si>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</si>
  <si>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</si>
  <si>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</si>
  <si>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</si>
  <si>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</si>
  <si>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</si>
  <si>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</si>
  <si>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</si>
  <si>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</si>
  <si>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</si>
  <si>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</si>
  <si>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</si>
  <si>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</si>
  <si>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</si>
  <si>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</si>
  <si>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</si>
  <si>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</si>
  <si>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</si>
  <si>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</si>
  <si>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</si>
  <si>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</si>
  <si>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</si>
  <si>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</si>
  <si>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</si>
  <si>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</si>
  <si>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</si>
  <si>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</si>
  <si>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</si>
  <si>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</si>
  <si>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</si>
  <si>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</si>
  <si>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</si>
  <si>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</si>
  <si>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</si>
  <si>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</si>
  <si>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</si>
  <si>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</si>
  <si>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</si>
  <si>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</si>
  <si>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</si>
  <si>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</si>
  <si>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</si>
  <si>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</si>
  <si>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</si>
  <si>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</si>
  <si>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</si>
  <si>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</si>
  <si>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</si>
  <si>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</si>
  <si>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</si>
  <si>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</si>
  <si>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</si>
  <si>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</si>
  <si>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</si>
  <si>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</si>
  <si>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</si>
  <si>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</si>
  <si>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</si>
  <si>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</si>
  <si>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</si>
  <si>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</si>
  <si>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</si>
  <si>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</si>
  <si>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</si>
  <si>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</si>
  <si>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</si>
  <si>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</si>
  <si>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</si>
  <si>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</si>
  <si>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</si>
  <si>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</si>
  <si>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</si>
  <si>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</si>
  <si>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</si>
  <si>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</si>
  <si>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</si>
  <si>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</si>
  <si>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</si>
  <si>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</si>
  <si>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</si>
  <si>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</si>
  <si>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</si>
  <si>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</si>
  <si>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</si>
  <si>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</si>
  <si>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</si>
  <si>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</si>
  <si>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</si>
  <si>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</si>
  <si>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</si>
  <si>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</si>
  <si>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</si>
  <si>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</si>
  <si>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</si>
  <si>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</si>
  <si>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</si>
  <si>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</si>
  <si>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</si>
  <si>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</si>
  <si>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</si>
  <si>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</si>
  <si>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</si>
  <si>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</si>
  <si>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</si>
  <si>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</si>
  <si>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</si>
  <si>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</si>
  <si>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</si>
  <si>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</si>
  <si>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</si>
  <si>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</si>
  <si>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</si>
  <si>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</si>
  <si>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</si>
  <si>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</si>
  <si>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</si>
  <si>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</si>
  <si>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</si>
  <si>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</si>
  <si>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</si>
  <si>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</si>
  <si>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</si>
  <si>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</si>
  <si>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</si>
  <si>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</si>
  <si>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</si>
  <si>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</si>
  <si>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</si>
  <si>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</si>
  <si>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</si>
  <si>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</si>
  <si>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</si>
  <si>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</si>
  <si>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</si>
  <si>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</si>
  <si>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</si>
  <si>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</si>
  <si>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</si>
  <si>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</si>
  <si>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</si>
  <si>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</si>
  <si>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</si>
  <si>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</si>
  <si>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</si>
  <si>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</si>
  <si>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</si>
  <si>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</si>
  <si>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</si>
  <si>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</si>
  <si>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</si>
  <si>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</si>
  <si>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</si>
  <si>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</si>
  <si>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</si>
  <si>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</si>
  <si>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</si>
  <si>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</si>
  <si>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</si>
  <si>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</si>
  <si>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</si>
  <si>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</si>
  <si>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</si>
  <si>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</si>
  <si>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</si>
  <si>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</si>
  <si>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</si>
  <si>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</si>
  <si>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</si>
  <si>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</si>
  <si>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</si>
  <si>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</si>
  <si>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</si>
  <si>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</si>
  <si>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</si>
  <si>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</si>
  <si>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</si>
  <si>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</si>
  <si>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</si>
  <si>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</si>
  <si>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</si>
  <si>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</si>
  <si>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</si>
  <si>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</si>
  <si>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</si>
  <si>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</si>
  <si>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</si>
  <si>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</si>
  <si>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</si>
  <si>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</si>
  <si>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</si>
  <si>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</si>
  <si>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</si>
  <si>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</si>
  <si>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</si>
  <si>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</si>
  <si>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</si>
  <si>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</si>
  <si>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</si>
  <si>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</si>
  <si>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</si>
  <si>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</si>
  <si>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</si>
  <si>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</si>
  <si>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</si>
  <si>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</si>
  <si>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</si>
  <si>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</si>
  <si>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</si>
  <si>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</si>
  <si>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</si>
  <si>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</si>
  <si>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</si>
  <si>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</si>
  <si>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</si>
  <si>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</si>
  <si>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</si>
  <si>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</si>
  <si>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</si>
  <si>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</si>
  <si>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</si>
  <si>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</si>
  <si>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</si>
  <si>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</si>
  <si>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</si>
  <si>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</si>
  <si>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</si>
  <si>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</si>
  <si>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</si>
  <si>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</si>
  <si>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</si>
  <si>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</si>
  <si>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</si>
  <si>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</si>
  <si>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</si>
  <si>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</si>
  <si>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</si>
  <si>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</si>
  <si>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</si>
  <si>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</si>
  <si>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</si>
  <si>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</si>
  <si>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</si>
  <si>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</si>
  <si>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</si>
  <si>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</si>
  <si>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</si>
  <si>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</si>
  <si>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</si>
  <si>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</si>
  <si>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</si>
  <si>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</si>
  <si>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</si>
  <si>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</si>
  <si>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</si>
  <si>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</si>
  <si>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</si>
  <si>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</si>
  <si>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</si>
  <si>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</si>
  <si>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</si>
  <si>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</si>
  <si>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</si>
  <si>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</si>
  <si>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</si>
  <si>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</si>
  <si>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</si>
  <si>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</si>
  <si>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</si>
  <si>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</si>
  <si>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</si>
  <si>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</si>
  <si>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</si>
  <si>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</si>
  <si>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</si>
  <si>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</si>
  <si>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</si>
  <si>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</si>
  <si>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</si>
  <si>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</si>
  <si>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</si>
  <si>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</si>
  <si>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</si>
  <si>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</si>
  <si>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</si>
  <si>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</si>
  <si>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</si>
  <si>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</si>
  <si>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</si>
  <si>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</si>
  <si>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</si>
  <si>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</si>
  <si>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</si>
  <si>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</si>
  <si>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</si>
  <si>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</si>
  <si>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</si>
  <si>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</si>
  <si>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</si>
  <si>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</si>
  <si>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</si>
  <si>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</si>
  <si>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</si>
  <si>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</si>
  <si>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</si>
  <si>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</si>
  <si>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</si>
  <si>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</si>
  <si>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</si>
  <si>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</si>
  <si>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</si>
  <si>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</si>
  <si>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</si>
  <si>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</si>
  <si>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</si>
  <si>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</si>
  <si>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</si>
  <si>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</si>
  <si>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</si>
  <si>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</si>
  <si>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</si>
  <si>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</si>
  <si>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</si>
  <si>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</si>
  <si>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</si>
  <si>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</si>
  <si>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</si>
  <si>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</si>
  <si>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</si>
  <si>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</si>
  <si>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</si>
  <si>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</si>
  <si>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</si>
  <si>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</si>
  <si>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</si>
  <si>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</si>
  <si>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</si>
  <si>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</si>
  <si>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</si>
  <si>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</si>
  <si>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</si>
  <si>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</si>
  <si>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</si>
  <si>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</si>
  <si>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</si>
  <si>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</si>
  <si>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</si>
  <si>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</si>
  <si>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</si>
  <si>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</si>
  <si>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</si>
  <si>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</si>
  <si>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</si>
  <si>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</si>
  <si>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</si>
  <si>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</si>
  <si>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</si>
  <si>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</si>
  <si>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</si>
  <si>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</si>
  <si>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</si>
  <si>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</si>
  <si>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</si>
  <si>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</si>
  <si>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</si>
  <si>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</si>
  <si>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</si>
  <si>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</si>
  <si>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</si>
  <si>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</si>
  <si>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</si>
  <si>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</si>
  <si>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</si>
  <si>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</si>
  <si>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</si>
  <si>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</si>
  <si>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</si>
  <si>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</si>
  <si>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</si>
  <si>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</si>
  <si>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</si>
  <si>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</si>
  <si>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</si>
  <si>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</si>
  <si>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</si>
  <si>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</si>
  <si>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</si>
  <si>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</si>
  <si>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</si>
  <si>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</si>
  <si>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</si>
  <si>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</si>
  <si>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</si>
  <si>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</si>
  <si>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</si>
  <si>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</si>
  <si>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</si>
  <si>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</si>
  <si>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</si>
  <si>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</si>
  <si>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</si>
  <si>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</si>
  <si>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</si>
  <si>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</si>
  <si>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</si>
  <si>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</si>
  <si>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</si>
  <si>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</si>
  <si>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</si>
  <si>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</si>
  <si>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</si>
  <si>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</si>
  <si>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</si>
  <si>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</si>
  <si>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</si>
  <si>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</si>
  <si>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</si>
  <si>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</si>
  <si>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</si>
  <si>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</si>
  <si>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</si>
  <si>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</si>
  <si>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</si>
  <si>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</si>
  <si>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</si>
  <si>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</si>
  <si>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</si>
  <si>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</si>
  <si>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</si>
  <si>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</si>
  <si>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</si>
  <si>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</si>
  <si>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</si>
  <si>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</si>
  <si>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</si>
  <si>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</si>
  <si>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</si>
  <si>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</si>
  <si>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</si>
  <si>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</si>
  <si>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</si>
  <si>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</si>
  <si>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</si>
  <si>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</si>
  <si>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</si>
  <si>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</si>
  <si>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</si>
  <si>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</si>
  <si>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</si>
  <si>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</si>
  <si>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</si>
  <si>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</si>
  <si>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</si>
  <si>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</si>
  <si>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</si>
  <si>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</si>
  <si>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</si>
  <si>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</si>
  <si>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</si>
  <si>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</si>
  <si>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</si>
  <si>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</si>
  <si>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</si>
  <si>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</si>
  <si>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</si>
  <si>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</si>
  <si>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</si>
  <si>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</si>
  <si>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</si>
  <si>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</si>
  <si>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</si>
  <si>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</si>
  <si>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</si>
  <si>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</si>
  <si>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</si>
  <si>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</si>
  <si>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</si>
  <si>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</si>
  <si>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</si>
  <si>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</si>
  <si>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</si>
  <si>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</si>
  <si>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</si>
  <si>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</si>
  <si>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</si>
  <si>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</si>
  <si>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</si>
  <si>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</si>
  <si>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</si>
  <si>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</si>
  <si>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</si>
  <si>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</si>
  <si>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</si>
  <si>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</si>
  <si>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</si>
  <si>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</si>
  <si>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</si>
  <si>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</si>
  <si>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</si>
  <si>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</si>
  <si>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</si>
  <si>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</si>
  <si>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</si>
  <si>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</si>
  <si>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</si>
  <si>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</si>
  <si>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</si>
  <si>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</si>
  <si>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</si>
  <si>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</si>
  <si>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</si>
  <si>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</si>
  <si>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</si>
  <si>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</si>
  <si>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</si>
  <si>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</si>
  <si>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</si>
  <si>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</si>
  <si>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</si>
  <si>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</si>
  <si>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</si>
  <si>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</si>
  <si>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</si>
  <si>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</si>
  <si>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</si>
  <si>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</si>
  <si>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</si>
  <si>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</si>
  <si>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</si>
  <si>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</si>
  <si>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</si>
  <si>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</si>
  <si>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</si>
  <si>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</si>
  <si>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</si>
  <si>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</si>
  <si>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</si>
  <si>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</si>
  <si>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</si>
  <si>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</si>
  <si>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</si>
  <si>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</si>
  <si>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</si>
  <si>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</si>
  <si>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</si>
  <si>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</si>
  <si>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</si>
  <si>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</si>
  <si>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</si>
  <si>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</si>
  <si>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</si>
  <si>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</si>
  <si>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</si>
  <si>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</si>
  <si>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</si>
  <si>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</si>
  <si>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</si>
  <si>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</si>
  <si>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</si>
  <si>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</si>
  <si>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</si>
  <si>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</si>
  <si>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</si>
  <si>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</si>
  <si>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</si>
  <si>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</si>
  <si>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</si>
  <si>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</si>
  <si>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</si>
  <si>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</si>
  <si>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</si>
  <si>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</si>
  <si>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</si>
  <si>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</si>
  <si>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</si>
  <si>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</si>
  <si>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</si>
  <si>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</si>
  <si>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</si>
  <si>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</si>
  <si>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</si>
  <si>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</si>
  <si>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</si>
  <si>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</si>
  <si>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</si>
  <si>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</si>
  <si>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</si>
  <si>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</si>
  <si>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</si>
  <si>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</si>
  <si>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</si>
  <si>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</si>
  <si>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</si>
  <si>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</si>
  <si>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</si>
  <si>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</si>
  <si>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</si>
  <si>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</si>
  <si>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</si>
  <si>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</si>
  <si>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</si>
  <si>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</si>
  <si>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</si>
  <si>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</si>
  <si>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</si>
  <si>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</si>
  <si>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</si>
  <si>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</si>
  <si>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</si>
  <si>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</si>
  <si>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</si>
  <si>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</si>
  <si>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</si>
  <si>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</si>
  <si>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</si>
  <si>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</si>
  <si>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</si>
  <si>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</si>
  <si>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</si>
  <si>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</si>
  <si>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</si>
  <si>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</si>
  <si>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</si>
  <si>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</si>
  <si>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</si>
  <si>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</si>
  <si>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</si>
  <si>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</si>
  <si>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</si>
  <si>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</si>
  <si>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</si>
  <si>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</si>
  <si>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</si>
  <si>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</si>
  <si>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</si>
  <si>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</si>
  <si>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</si>
  <si>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</si>
  <si>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</si>
  <si>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</si>
  <si>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</si>
  <si>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</si>
  <si>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</si>
  <si>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</si>
  <si>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</si>
  <si>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</si>
  <si>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</si>
  <si>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</si>
  <si>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</si>
  <si>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</si>
  <si>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</si>
  <si>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</si>
  <si>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</si>
  <si>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</si>
  <si>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</si>
  <si>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</si>
  <si>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</si>
  <si>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</si>
  <si>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</si>
  <si>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</si>
  <si>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</si>
  <si>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</si>
  <si>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</si>
  <si>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</si>
  <si>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</si>
  <si>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</si>
  <si>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</si>
  <si>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</si>
  <si>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</si>
  <si>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</si>
  <si>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</si>
  <si>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</si>
  <si>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</si>
  <si>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</si>
  <si>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</si>
  <si>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</si>
  <si>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</si>
  <si>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</si>
  <si>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</si>
  <si>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</si>
  <si>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</si>
  <si>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</si>
  <si>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</si>
  <si>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</si>
  <si>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</si>
  <si>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</si>
  <si>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</si>
  <si>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</si>
  <si>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</si>
  <si>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</si>
  <si>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</si>
  <si>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</si>
  <si>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</si>
  <si>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</si>
  <si>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</si>
  <si>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</si>
  <si>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</si>
  <si>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</si>
  <si>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</si>
  <si>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</si>
  <si>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</si>
  <si>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</si>
  <si>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</si>
  <si>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</si>
  <si>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</si>
  <si>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</si>
  <si>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</si>
  <si>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</si>
  <si>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</si>
  <si>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</si>
  <si>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</si>
  <si>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</si>
  <si>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</si>
  <si>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</si>
  <si>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</si>
  <si>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</si>
  <si>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</si>
  <si>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</si>
  <si>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</si>
  <si>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</si>
  <si>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</si>
  <si>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</si>
  <si>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</si>
  <si>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</si>
  <si>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</si>
  <si>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</si>
  <si>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</si>
  <si>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</si>
  <si>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</si>
  <si>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</si>
  <si>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</si>
  <si>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</si>
  <si>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</si>
  <si>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</si>
  <si>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</si>
  <si>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</si>
  <si>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</si>
  <si>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</si>
  <si>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</si>
  <si>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</si>
  <si>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</si>
  <si>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</si>
  <si>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</si>
  <si>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</si>
  <si>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</si>
  <si>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</si>
  <si>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</si>
  <si>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</si>
  <si>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</si>
  <si>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</si>
  <si>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</si>
  <si>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</si>
  <si>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</si>
  <si>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</si>
  <si>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</si>
  <si>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</si>
  <si>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</si>
  <si>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</si>
  <si>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</si>
  <si>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</si>
  <si>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</si>
  <si>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</si>
  <si>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</si>
  <si>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</si>
  <si>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</si>
  <si>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</si>
  <si>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</si>
  <si>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</si>
  <si>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</si>
  <si>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</si>
  <si>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</si>
  <si>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</si>
  <si>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</si>
  <si>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</si>
  <si>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</si>
  <si>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</si>
  <si>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</si>
  <si>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</si>
  <si>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</si>
  <si>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</si>
  <si>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</si>
  <si>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</si>
  <si>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</si>
  <si>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</si>
  <si>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</si>
  <si>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</si>
  <si>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</si>
  <si>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</si>
  <si>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</si>
  <si>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</si>
  <si>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</si>
  <si>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</si>
  <si>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</si>
  <si>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</si>
  <si>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</si>
  <si>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</si>
  <si>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</si>
  <si>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</si>
  <si>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</si>
  <si>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</si>
  <si>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</si>
  <si>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</si>
  <si>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</si>
  <si>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</si>
  <si>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</si>
  <si>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</si>
  <si>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</si>
  <si>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</si>
  <si>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</si>
  <si>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</si>
  <si>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</si>
  <si>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</si>
  <si>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</si>
  <si>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</si>
  <si>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</si>
  <si>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</si>
  <si>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</si>
  <si>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</si>
  <si>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</si>
  <si>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</si>
  <si>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</si>
  <si>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</si>
  <si>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</si>
  <si>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</si>
  <si>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</si>
  <si>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</si>
  <si>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</si>
  <si>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</si>
  <si>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</si>
  <si>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</si>
  <si>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</si>
  <si>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</si>
  <si>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</si>
  <si>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</si>
  <si>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</si>
  <si>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</si>
  <si>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</si>
  <si>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</si>
  <si>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</si>
  <si>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</si>
  <si>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</si>
  <si>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</si>
  <si>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</si>
  <si>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</si>
  <si>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</si>
  <si>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</si>
  <si>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</si>
  <si>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</si>
  <si>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</si>
  <si>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</si>
  <si>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</si>
  <si>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</si>
  <si>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</si>
  <si>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</si>
  <si>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</si>
  <si>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</si>
  <si>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</si>
  <si>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</si>
  <si>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</si>
  <si>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</si>
  <si>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</si>
  <si>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</si>
  <si>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</si>
  <si>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</si>
  <si>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</si>
  <si>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</si>
  <si>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</si>
  <si>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</si>
  <si>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</si>
  <si>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</si>
  <si>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</si>
  <si>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</si>
  <si>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</si>
  <si>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</si>
  <si>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</si>
  <si>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</si>
  <si>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</si>
  <si>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</si>
  <si>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</si>
  <si>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</si>
  <si>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</si>
  <si>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</si>
  <si>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</si>
  <si>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</si>
  <si>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</si>
  <si>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</si>
  <si>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</si>
  <si>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</si>
  <si>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</si>
  <si>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</si>
  <si>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</si>
  <si>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</si>
  <si>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</si>
  <si>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</si>
  <si>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</si>
  <si>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</si>
  <si>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</si>
  <si>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</si>
  <si>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</si>
  <si>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</si>
  <si>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</si>
  <si>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</si>
  <si>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</si>
  <si>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</si>
  <si>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</si>
  <si>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</si>
  <si>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</si>
  <si>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</si>
  <si>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</si>
  <si>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</si>
  <si>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</si>
  <si>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</si>
  <si>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</si>
  <si>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</si>
  <si>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</si>
  <si>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</si>
  <si>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</si>
  <si>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</si>
  <si>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</si>
  <si>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</si>
  <si>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</si>
  <si>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</si>
  <si>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</si>
  <si>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</si>
  <si>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</si>
  <si>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</si>
  <si>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</si>
  <si>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</si>
  <si>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</si>
  <si>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</si>
  <si>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</si>
  <si>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</si>
  <si>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</si>
  <si>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</si>
  <si>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</si>
  <si>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</si>
  <si>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</si>
  <si>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</si>
  <si>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</si>
  <si>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</si>
  <si>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</si>
  <si>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</si>
  <si>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</si>
  <si>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</si>
  <si>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</si>
  <si>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</si>
  <si>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</si>
  <si>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</si>
  <si>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</si>
  <si>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</si>
  <si>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</si>
  <si>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</si>
  <si>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</si>
  <si>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</si>
  <si>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</si>
  <si>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</si>
  <si>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</si>
  <si>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</si>
  <si>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</si>
  <si>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</si>
  <si>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</si>
  <si>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</si>
  <si>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</si>
  <si>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</si>
  <si>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</si>
  <si>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</si>
  <si>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</si>
  <si>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</si>
  <si>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</si>
  <si>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</si>
  <si>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</si>
  <si>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</si>
  <si>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</si>
  <si>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</si>
  <si>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</si>
  <si>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</si>
  <si>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</si>
  <si>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</si>
  <si>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</si>
  <si>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</si>
  <si>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</si>
  <si>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</si>
  <si>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</si>
  <si>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</si>
  <si>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</si>
  <si>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</si>
  <si>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</si>
  <si>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</si>
  <si>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</si>
  <si>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</si>
  <si>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</si>
  <si>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</si>
  <si>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</si>
  <si>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</si>
  <si>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</si>
  <si>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</si>
  <si>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</si>
  <si>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</si>
  <si>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</si>
  <si>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</si>
  <si>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</si>
  <si>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</si>
  <si>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</si>
  <si>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</si>
  <si>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</si>
  <si>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</si>
  <si>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</si>
  <si>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</si>
  <si>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</si>
  <si>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</si>
  <si>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</si>
  <si>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</si>
  <si>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</si>
  <si>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</si>
  <si>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</si>
  <si>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</si>
  <si>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</si>
  <si>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</si>
  <si>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</si>
  <si>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</si>
  <si>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</si>
  <si>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</si>
  <si>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</si>
  <si>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</si>
  <si>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</si>
  <si>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</si>
  <si>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</si>
  <si>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</si>
  <si>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</si>
  <si>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</si>
  <si>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</si>
  <si>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</si>
  <si>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</si>
  <si>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</si>
  <si>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</si>
  <si>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</si>
  <si>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</si>
  <si>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</si>
  <si>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</si>
  <si>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</si>
  <si>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</si>
  <si>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</si>
  <si>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</si>
  <si>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</si>
  <si>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</si>
  <si>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</si>
  <si>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</si>
  <si>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</si>
  <si>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</si>
  <si>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</si>
  <si>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</si>
  <si>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</si>
  <si>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</si>
  <si>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</si>
  <si>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</si>
  <si>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</si>
  <si>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</si>
  <si>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</si>
  <si>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</si>
  <si>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</si>
  <si>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</si>
  <si>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</si>
  <si>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</si>
  <si>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</si>
  <si>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</si>
  <si>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</si>
  <si>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</si>
  <si>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</si>
  <si>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</si>
  <si>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</si>
  <si>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</si>
  <si>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</si>
  <si>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</si>
  <si>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</si>
  <si>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</si>
  <si>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</si>
  <si>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</si>
  <si>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</si>
  <si>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</si>
  <si>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</si>
  <si>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</si>
  <si>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</si>
  <si>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</si>
  <si>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</si>
  <si>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</si>
  <si>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</si>
  <si>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</si>
  <si>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</si>
  <si>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</si>
  <si>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</si>
  <si>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</si>
  <si>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</si>
  <si>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</si>
  <si>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</si>
  <si>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</si>
  <si>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</si>
  <si>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</si>
  <si>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</si>
  <si>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</si>
  <si>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</si>
  <si>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</si>
  <si>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</si>
  <si>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</si>
  <si>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</si>
  <si>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</si>
  <si>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</si>
  <si>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</si>
  <si>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</si>
  <si>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</si>
  <si>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</si>
  <si>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</si>
  <si>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</si>
  <si>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</si>
  <si>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</si>
  <si>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</si>
  <si>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</si>
  <si>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</si>
  <si>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</si>
  <si>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</si>
  <si>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</si>
  <si>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</si>
  <si>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</si>
  <si>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</si>
  <si>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</si>
  <si>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</si>
  <si>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</si>
  <si>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</si>
  <si>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</si>
  <si>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</si>
  <si>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</si>
  <si>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</si>
  <si>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</si>
  <si>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</si>
  <si>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</si>
  <si>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</si>
  <si>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</si>
  <si>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</si>
  <si>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</si>
  <si>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</si>
  <si>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</si>
  <si>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</si>
  <si>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</si>
  <si>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</si>
  <si>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</si>
  <si>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</si>
  <si>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</si>
  <si>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</si>
  <si>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</si>
  <si>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</si>
  <si>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</si>
  <si>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</si>
  <si>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</si>
  <si>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</si>
  <si>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</si>
  <si>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</si>
  <si>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</si>
  <si>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</si>
  <si>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</si>
  <si>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</si>
  <si>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</si>
  <si>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</si>
  <si>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</si>
  <si>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</si>
  <si>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</si>
  <si>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</si>
  <si>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</si>
  <si>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</si>
  <si>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</si>
  <si>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</si>
  <si>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</si>
  <si>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</si>
  <si>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</si>
  <si>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</si>
  <si>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</si>
  <si>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</si>
  <si>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</si>
  <si>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</si>
  <si>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</si>
  <si>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</si>
  <si>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</si>
  <si>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</si>
  <si>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</si>
  <si>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</si>
  <si>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</si>
  <si>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</si>
  <si>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</si>
  <si>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</si>
  <si>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</si>
  <si>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</si>
  <si>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</si>
  <si>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</si>
  <si>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</si>
  <si>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</si>
  <si>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</si>
  <si>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</si>
  <si>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</si>
  <si>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</si>
  <si>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</si>
  <si>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</si>
  <si>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</si>
  <si>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</si>
  <si>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</si>
  <si>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</si>
  <si>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</si>
  <si>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</si>
  <si>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</si>
  <si>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</si>
  <si>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</si>
  <si>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</si>
  <si>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</si>
  <si>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</si>
  <si>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</si>
  <si>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</si>
  <si>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</si>
  <si>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</si>
  <si>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</si>
  <si>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</si>
  <si>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</si>
  <si>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</si>
  <si>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</si>
  <si>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</si>
  <si>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</si>
  <si>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</si>
  <si>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</si>
  <si>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</si>
  <si>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</si>
  <si>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</si>
  <si>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</si>
  <si>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</si>
  <si>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</si>
  <si>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</si>
  <si>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</si>
  <si>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</si>
  <si>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</si>
  <si>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</si>
  <si>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</si>
  <si>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</si>
  <si>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</si>
  <si>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</si>
  <si>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</si>
  <si>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</si>
  <si>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</si>
  <si>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</si>
  <si>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</si>
  <si>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</si>
  <si>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</si>
  <si>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</si>
  <si>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</si>
  <si>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</si>
  <si>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</si>
  <si>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</si>
  <si>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</si>
  <si>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</si>
  <si>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</si>
  <si>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</si>
  <si>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</si>
  <si>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</si>
  <si>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</si>
  <si>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</si>
  <si>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</si>
  <si>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</si>
  <si>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</si>
  <si>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</si>
  <si>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</si>
  <si>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</si>
  <si>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</si>
  <si>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</si>
  <si>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</si>
  <si>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</si>
  <si>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</si>
  <si>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</si>
  <si>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</si>
  <si>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</si>
  <si>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</si>
  <si>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</si>
  <si>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</si>
  <si>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</si>
  <si>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</si>
  <si>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</si>
  <si>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</si>
  <si>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</si>
  <si>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</si>
  <si>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</si>
  <si>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</si>
  <si>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</si>
  <si>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</si>
  <si>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</si>
  <si>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</si>
  <si>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</si>
  <si>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</si>
  <si>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</si>
  <si>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</si>
  <si>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</si>
  <si>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</si>
  <si>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</si>
  <si>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</si>
  <si>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</si>
  <si>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</si>
  <si>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</si>
  <si>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</si>
  <si>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</si>
  <si>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</si>
  <si>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</si>
  <si>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</si>
  <si>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</si>
  <si>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</si>
  <si>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</si>
  <si>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</si>
  <si>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</si>
  <si>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</si>
  <si>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</si>
  <si>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</si>
  <si>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</si>
  <si>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</si>
  <si>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</si>
  <si>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</si>
  <si>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</si>
  <si>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</si>
  <si>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</si>
  <si>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</si>
  <si>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</si>
  <si>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</si>
  <si>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</si>
  <si>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</si>
  <si>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</si>
  <si>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</si>
  <si>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</si>
  <si>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</si>
  <si>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</si>
  <si>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</si>
  <si>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</si>
  <si>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</si>
  <si>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</si>
  <si>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</si>
  <si>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</si>
  <si>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</si>
  <si>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</si>
  <si>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</si>
  <si>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</si>
  <si>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</si>
  <si>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</si>
  <si>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</si>
  <si>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</si>
  <si>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</si>
  <si>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</si>
  <si>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</si>
  <si>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</si>
  <si>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</si>
  <si>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</si>
  <si>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</si>
  <si>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</si>
  <si>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</si>
  <si>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</si>
  <si>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</si>
  <si>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</si>
  <si>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</si>
  <si>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</si>
  <si>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</si>
  <si>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</si>
  <si>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</si>
  <si>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</si>
  <si>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</si>
  <si>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</si>
  <si>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</si>
  <si>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</si>
  <si>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</si>
  <si>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</si>
  <si>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</si>
  <si>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</si>
  <si>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</si>
  <si>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</si>
  <si>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</si>
  <si>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</si>
  <si>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</si>
  <si>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</si>
  <si>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</si>
  <si>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</si>
  <si>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</si>
  <si>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</si>
  <si>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</si>
  <si>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</si>
  <si>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</si>
  <si>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</si>
  <si>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</si>
  <si>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</si>
  <si>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</si>
  <si>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</si>
  <si>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</si>
  <si>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</si>
  <si>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</si>
  <si>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</si>
  <si>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</si>
  <si>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</si>
  <si>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</si>
  <si>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</si>
  <si>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</si>
  <si>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</si>
  <si>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</si>
  <si>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</si>
  <si>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</si>
  <si>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</si>
  <si>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</si>
  <si>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</si>
  <si>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</si>
  <si>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</si>
  <si>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</si>
  <si>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</si>
  <si>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</si>
  <si>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</si>
  <si>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</si>
  <si>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</si>
  <si>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</si>
  <si>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</si>
  <si>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</si>
  <si>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</si>
  <si>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</si>
  <si>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</si>
  <si>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</si>
  <si>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</si>
  <si>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</si>
  <si>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</si>
  <si>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</si>
  <si>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</si>
  <si>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</si>
  <si>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</si>
  <si>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</si>
  <si>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</si>
  <si>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</si>
  <si>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</si>
  <si>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</si>
  <si>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</si>
  <si>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</si>
  <si>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</si>
  <si>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</si>
  <si>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</si>
  <si>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</si>
  <si>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</si>
  <si>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</si>
  <si>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</si>
  <si>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</si>
  <si>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</si>
  <si>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</si>
  <si>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</si>
  <si>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</si>
  <si>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</si>
  <si>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</si>
  <si>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</si>
  <si>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</si>
  <si>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</si>
  <si>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</si>
  <si>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</si>
  <si>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</si>
  <si>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</si>
  <si>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</si>
  <si>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</si>
  <si>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</si>
  <si>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</si>
  <si>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</si>
  <si>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</si>
  <si>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</si>
  <si>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</si>
  <si>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</si>
  <si>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</si>
  <si>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</si>
  <si>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</si>
  <si>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</si>
  <si>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</si>
  <si>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</si>
  <si>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</si>
  <si>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</si>
  <si>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</si>
  <si>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</si>
  <si>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</si>
  <si>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</si>
  <si>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</si>
  <si>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</si>
  <si>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</si>
  <si>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</si>
  <si>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</si>
  <si>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</si>
  <si>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</si>
  <si>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</si>
  <si>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</si>
  <si>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</si>
  <si>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</si>
  <si>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</si>
  <si>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</si>
  <si>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</si>
  <si>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</si>
  <si>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</si>
  <si>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</si>
  <si>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</si>
  <si>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</si>
  <si>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</si>
  <si>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</si>
  <si>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</si>
  <si>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</si>
  <si>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</si>
  <si>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</si>
  <si>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</si>
  <si>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</si>
  <si>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</si>
  <si>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</si>
  <si>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</si>
  <si>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</si>
  <si>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</si>
  <si>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</si>
  <si>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</si>
  <si>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</si>
  <si>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</si>
  <si>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</si>
  <si>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</si>
  <si>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</si>
  <si>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</si>
  <si>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</si>
  <si>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</si>
  <si>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</si>
  <si>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</si>
  <si>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</si>
  <si>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</si>
  <si>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</si>
  <si>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</si>
  <si>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</si>
  <si>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</si>
  <si>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</si>
  <si>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</si>
  <si>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</si>
  <si>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</si>
  <si>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</si>
  <si>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</si>
  <si>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</si>
  <si>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</si>
  <si>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</si>
  <si>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</si>
  <si>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</si>
  <si>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</si>
  <si>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</si>
  <si>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</si>
  <si>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</si>
  <si>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</si>
  <si>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</si>
  <si>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</si>
  <si>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</si>
  <si>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</si>
  <si>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</si>
  <si>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</si>
  <si>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</si>
  <si>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</si>
  <si>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</si>
  <si>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</si>
  <si>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</si>
  <si>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</si>
  <si>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</si>
  <si>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</si>
  <si>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</si>
  <si>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</si>
  <si>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</si>
  <si>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</si>
  <si>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</si>
  <si>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</si>
  <si>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</si>
  <si>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</si>
  <si>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</si>
  <si>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</si>
  <si>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</si>
  <si>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</si>
  <si>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</si>
  <si>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</si>
  <si>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</si>
  <si>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</si>
  <si>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</si>
  <si>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</si>
  <si>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</si>
  <si>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</si>
  <si>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</si>
  <si>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</si>
  <si>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</si>
  <si>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</si>
  <si>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</si>
  <si>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</si>
  <si>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</si>
  <si>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</si>
  <si>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</si>
  <si>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</si>
  <si>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</si>
  <si>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</si>
  <si>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</si>
  <si>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</si>
  <si>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</si>
  <si>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</si>
  <si>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</si>
  <si>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</si>
  <si>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</si>
  <si>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</si>
  <si>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</si>
  <si>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</si>
  <si>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</si>
  <si>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</si>
  <si>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</si>
  <si>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</si>
  <si>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</si>
  <si>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</si>
  <si>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</si>
  <si>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</si>
  <si>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</si>
  <si>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</si>
  <si>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</si>
  <si>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</si>
  <si>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</si>
  <si>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</si>
  <si>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</si>
  <si>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</si>
  <si>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</si>
  <si>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</si>
  <si>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</si>
  <si>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</si>
  <si>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</si>
  <si>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</si>
  <si>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</si>
  <si>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</si>
  <si>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</si>
  <si>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</si>
  <si>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</si>
  <si>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</si>
  <si>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</si>
  <si>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</si>
  <si>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</si>
  <si>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</si>
  <si>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</si>
  <si>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</si>
  <si>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</si>
  <si>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</si>
  <si>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</si>
  <si>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</si>
  <si>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</si>
  <si>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</si>
  <si>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</si>
  <si>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</si>
  <si>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</si>
  <si>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</si>
  <si>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</si>
  <si>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</si>
  <si>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</si>
  <si>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</si>
  <si>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</si>
  <si>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</si>
  <si>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</si>
  <si>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</si>
  <si>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</si>
  <si>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</si>
  <si>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</si>
  <si>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</si>
  <si>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</si>
  <si>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</si>
  <si>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</si>
  <si>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</si>
  <si>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</si>
  <si>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</si>
  <si>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</si>
  <si>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</si>
  <si>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</si>
  <si>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</si>
  <si>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</si>
  <si>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</si>
  <si>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</si>
  <si>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</si>
  <si>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</si>
  <si>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</si>
  <si>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</si>
  <si>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</si>
  <si>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</si>
  <si>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</si>
  <si>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</si>
  <si>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</si>
  <si>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</si>
  <si>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</si>
  <si>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</si>
  <si>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</si>
  <si>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</si>
  <si>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</si>
  <si>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</si>
  <si>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</si>
  <si>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</si>
  <si>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</si>
  <si>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</si>
  <si>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</si>
  <si>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</si>
  <si>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</si>
  <si>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</si>
  <si>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</si>
  <si>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</si>
  <si>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</si>
  <si>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</si>
  <si>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</si>
  <si>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</si>
  <si>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</si>
  <si>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</si>
  <si>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</si>
  <si>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</si>
  <si>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</si>
  <si>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</si>
  <si>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</si>
  <si>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</si>
  <si>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</si>
  <si>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</si>
  <si>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</si>
  <si>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</si>
  <si>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</si>
  <si>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</si>
  <si>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</si>
  <si>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</si>
  <si>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</si>
  <si>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</si>
  <si>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</si>
  <si>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</si>
  <si>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</si>
  <si>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</si>
  <si>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</si>
  <si>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</si>
  <si>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</si>
  <si>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</si>
  <si>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</si>
  <si>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</si>
  <si>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</si>
  <si>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</si>
  <si>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</si>
  <si>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</si>
  <si>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</si>
  <si>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</si>
  <si>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</si>
  <si>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</si>
  <si>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</si>
  <si>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</si>
  <si>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</si>
  <si>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</si>
  <si>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</si>
  <si>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</si>
  <si>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</si>
  <si>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</si>
  <si>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</si>
  <si>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</si>
  <si>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</si>
  <si>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</si>
  <si>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</si>
  <si>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</si>
  <si>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</si>
  <si>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</si>
  <si>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</si>
  <si>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</si>
  <si>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</si>
  <si>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</si>
  <si>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</si>
  <si>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</si>
  <si>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</si>
  <si>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</si>
  <si>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</si>
  <si>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</si>
  <si>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</si>
  <si>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</si>
  <si>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</si>
  <si>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</si>
  <si>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</si>
  <si>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</si>
  <si>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</si>
  <si>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</si>
  <si>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</si>
  <si>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</si>
  <si>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</si>
  <si>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</si>
  <si>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</si>
  <si>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</si>
  <si>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</si>
  <si>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</si>
  <si>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</si>
  <si>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</si>
  <si>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</si>
  <si>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</si>
  <si>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</si>
  <si>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</si>
  <si>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</si>
  <si>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</si>
  <si>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</si>
  <si>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</si>
  <si>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</si>
  <si>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</si>
  <si>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</si>
  <si>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</si>
  <si>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</si>
  <si>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</si>
  <si>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</si>
  <si>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</si>
  <si>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</si>
  <si>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</si>
  <si>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</si>
  <si>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</si>
  <si>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</si>
  <si>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</si>
  <si>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</si>
  <si>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</si>
  <si>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</si>
  <si>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</si>
  <si>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</si>
  <si>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</si>
  <si>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</si>
  <si>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</si>
  <si>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</si>
  <si>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</si>
  <si>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</si>
  <si>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</si>
  <si>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</si>
  <si>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</si>
  <si>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</si>
  <si>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</si>
  <si>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</si>
  <si>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</si>
  <si>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</si>
  <si>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</si>
  <si>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</si>
  <si>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</si>
  <si>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</si>
  <si>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</si>
  <si>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</si>
  <si>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</si>
  <si>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</si>
  <si>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</si>
  <si>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</si>
  <si>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</si>
  <si>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</si>
  <si>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</si>
  <si>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</si>
  <si>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</si>
  <si>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</si>
  <si>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</si>
  <si>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</si>
  <si>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</si>
  <si>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</si>
  <si>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</si>
  <si>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</si>
  <si>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</si>
  <si>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</si>
  <si>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</si>
  <si>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</si>
  <si>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</si>
  <si>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</si>
  <si>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</si>
  <si>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</si>
  <si>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</si>
  <si>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</si>
  <si>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</si>
  <si>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</si>
  <si>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</si>
  <si>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</si>
  <si>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</si>
  <si>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</si>
  <si>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</si>
  <si>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</si>
  <si>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</si>
  <si>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</si>
  <si>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</si>
  <si>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</si>
  <si>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</si>
  <si>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</si>
  <si>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</si>
  <si>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</si>
  <si>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</si>
  <si>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</si>
  <si>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</si>
  <si>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</si>
  <si>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</si>
  <si>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</si>
  <si>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</si>
  <si>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</si>
  <si>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</si>
  <si>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</si>
  <si>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</si>
  <si>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</si>
  <si>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</si>
  <si>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</si>
  <si>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</si>
  <si>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</si>
  <si>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</si>
  <si>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</si>
  <si>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</si>
  <si>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</si>
  <si>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</si>
  <si>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</si>
  <si>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</si>
  <si>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</si>
  <si>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</si>
  <si>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</si>
  <si>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</si>
  <si>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</si>
  <si>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</si>
  <si>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</si>
  <si>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</si>
  <si>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</si>
  <si>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</si>
  <si>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</si>
  <si>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</si>
  <si>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</si>
  <si>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</si>
  <si>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</si>
  <si>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</si>
  <si>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</si>
  <si>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</si>
  <si>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</si>
  <si>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</si>
  <si>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</si>
  <si>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</si>
  <si>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</si>
  <si>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</si>
  <si>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</si>
  <si>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</si>
  <si>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</si>
  <si>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</si>
  <si>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</si>
  <si>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</si>
  <si>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</si>
  <si>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</si>
  <si>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</si>
  <si>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</si>
  <si>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</si>
  <si>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</si>
  <si>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</si>
  <si>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</si>
  <si>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</si>
  <si>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</si>
  <si>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</si>
  <si>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</si>
  <si>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</si>
  <si>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</si>
  <si>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</si>
  <si>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</si>
  <si>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</si>
  <si>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</si>
  <si>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</si>
  <si>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</si>
  <si>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</si>
  <si>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</si>
  <si>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</si>
  <si>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</si>
  <si>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</si>
  <si>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</si>
  <si>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</si>
  <si>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</si>
  <si>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</si>
  <si>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</si>
  <si>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</si>
  <si>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</si>
  <si>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</si>
  <si>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</si>
  <si>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</si>
  <si>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</si>
  <si>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</si>
  <si>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</si>
  <si>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</si>
  <si>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</si>
  <si>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</si>
  <si>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</si>
  <si>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</si>
  <si>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</si>
  <si>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</si>
  <si>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</si>
  <si>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</si>
  <si>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</si>
  <si>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</si>
  <si>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</si>
  <si>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</si>
  <si>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</si>
  <si>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</si>
  <si>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</si>
  <si>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</si>
  <si>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</si>
  <si>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</si>
  <si>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</si>
  <si>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</si>
  <si>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</si>
  <si>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</si>
  <si>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</si>
  <si>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</si>
  <si>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</si>
  <si>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</si>
  <si>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</si>
  <si>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</si>
  <si>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</si>
  <si>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</si>
  <si>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</si>
  <si>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</si>
  <si>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</si>
  <si>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</si>
  <si>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</si>
  <si>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</si>
  <si>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</si>
  <si>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</si>
  <si>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</si>
  <si>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</si>
  <si>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</si>
  <si>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</si>
  <si>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</si>
  <si>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</si>
  <si>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</si>
  <si>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</si>
  <si>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</si>
  <si>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</si>
  <si>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</si>
  <si>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</si>
  <si>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</si>
  <si>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</si>
  <si>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</si>
  <si>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</si>
  <si>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</si>
  <si>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</si>
  <si>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</si>
  <si>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</si>
  <si>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</si>
  <si>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</si>
  <si>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</si>
  <si>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</si>
  <si>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</si>
  <si>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</si>
  <si>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</si>
  <si>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</si>
  <si>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</si>
  <si>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</si>
  <si>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</si>
  <si>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</si>
  <si>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</si>
  <si>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</si>
  <si>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</si>
  <si>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</si>
  <si>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</si>
  <si>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</si>
  <si>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</si>
  <si>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</si>
  <si>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</si>
  <si>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</si>
  <si>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</si>
  <si>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</si>
  <si>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</si>
  <si>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</si>
  <si>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</si>
  <si>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</si>
  <si>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</si>
  <si>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</si>
  <si>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</si>
  <si>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</si>
  <si>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</si>
  <si>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</si>
  <si>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</si>
  <si>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</si>
  <si>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</si>
  <si>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</si>
  <si>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</si>
  <si>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</si>
  <si>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</si>
  <si>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</si>
  <si>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</si>
  <si>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</si>
  <si>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</si>
  <si>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</si>
  <si>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</si>
  <si>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</si>
  <si>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</si>
  <si>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</si>
  <si>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</si>
  <si>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</si>
  <si>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</si>
  <si>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</si>
  <si>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</si>
  <si>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</si>
  <si>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</si>
  <si>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</si>
  <si>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</si>
  <si>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</si>
  <si>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</si>
  <si>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</si>
  <si>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</si>
  <si>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</si>
  <si>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</si>
  <si>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</si>
  <si>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</si>
  <si>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</si>
  <si>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</si>
  <si>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</si>
  <si>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</si>
  <si>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</si>
  <si>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</si>
  <si>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</si>
  <si>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</si>
  <si>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</si>
  <si>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</si>
  <si>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</si>
  <si>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</si>
  <si>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</si>
  <si>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</si>
  <si>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</si>
  <si>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</si>
  <si>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</si>
  <si>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</si>
  <si>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</si>
  <si>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</si>
  <si>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</si>
  <si>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</si>
  <si>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</si>
  <si>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</si>
  <si>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</si>
  <si>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</si>
  <si>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</si>
  <si>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</si>
  <si>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</si>
  <si>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</si>
  <si>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</si>
  <si>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</si>
  <si>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</si>
  <si>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</si>
  <si>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</si>
  <si>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</si>
  <si>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</si>
  <si>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</si>
  <si>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</si>
  <si>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</si>
  <si>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</si>
  <si>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</si>
  <si>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</si>
  <si>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</si>
  <si>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</si>
  <si>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</si>
  <si>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</si>
  <si>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</si>
  <si>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</si>
  <si>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</si>
  <si>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</si>
  <si>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</si>
  <si>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</si>
  <si>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</si>
  <si>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</si>
  <si>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</si>
  <si>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</si>
  <si>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</si>
  <si>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</si>
  <si>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</si>
  <si>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</si>
  <si>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</si>
  <si>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</si>
  <si>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</si>
  <si>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</si>
  <si>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</si>
  <si>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</si>
  <si>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</si>
  <si>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</si>
  <si>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</si>
  <si>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</si>
  <si>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</si>
  <si>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</si>
  <si>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</si>
  <si>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</si>
  <si>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</si>
  <si>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</si>
  <si>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</si>
  <si>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</si>
  <si>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</si>
  <si>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</si>
  <si>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</si>
  <si>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</si>
  <si>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</si>
  <si>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</si>
  <si>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</si>
  <si>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</si>
  <si>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</si>
  <si>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</si>
  <si>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</si>
  <si>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</si>
  <si>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</si>
  <si>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</si>
  <si>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</si>
  <si>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</si>
  <si>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</si>
  <si>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</si>
  <si>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</si>
  <si>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</si>
  <si>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</si>
  <si>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</si>
  <si>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</si>
  <si>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</si>
  <si>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</si>
  <si>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</si>
  <si>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</si>
  <si>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</si>
  <si>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</si>
  <si>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</si>
  <si>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</si>
  <si>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</si>
  <si>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</si>
  <si>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</si>
  <si>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</si>
  <si>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</si>
  <si>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</si>
  <si>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</si>
  <si>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</si>
  <si>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</si>
  <si>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</si>
  <si>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</si>
  <si>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</si>
  <si>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</si>
  <si>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</si>
  <si>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</si>
  <si>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</si>
  <si>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</si>
  <si>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</si>
  <si>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</si>
  <si>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</si>
  <si>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</si>
  <si>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</si>
  <si>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</si>
  <si>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</si>
  <si>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</si>
  <si>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</si>
  <si>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</si>
  <si>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</si>
  <si>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</si>
  <si>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</si>
  <si>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</si>
  <si>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</si>
  <si>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</si>
  <si>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</si>
  <si>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</si>
  <si>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</si>
  <si>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</si>
  <si>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</si>
  <si>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</si>
  <si>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</si>
  <si>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</si>
  <si>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</si>
  <si>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</si>
  <si>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</si>
  <si>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</si>
  <si>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</si>
  <si>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</si>
  <si>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</si>
  <si>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</si>
  <si>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</si>
  <si>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</si>
  <si>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</si>
  <si>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</si>
  <si>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</si>
  <si>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</si>
  <si>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</si>
  <si>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</si>
  <si>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</si>
  <si>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</si>
  <si>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</si>
  <si>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</si>
  <si>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</si>
  <si>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</si>
  <si>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</si>
  <si>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</si>
  <si>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</si>
  <si>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</si>
  <si>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</si>
  <si>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</si>
  <si>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</si>
  <si>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</si>
  <si>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</si>
  <si>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</si>
  <si>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</si>
  <si>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</si>
  <si>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</si>
  <si>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</si>
  <si>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</si>
  <si>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</si>
  <si>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</si>
  <si>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</si>
  <si>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</si>
  <si>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</si>
  <si>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</si>
  <si>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</si>
  <si>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</si>
  <si>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</si>
  <si>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</si>
  <si>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</si>
  <si>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</si>
  <si>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</si>
  <si>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</si>
  <si>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</si>
  <si>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</si>
  <si>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</si>
  <si>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</si>
  <si>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</si>
  <si>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</si>
  <si>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</si>
  <si>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</si>
  <si>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</si>
  <si>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</si>
  <si>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</si>
  <si>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</si>
  <si>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</si>
  <si>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</si>
  <si>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</si>
  <si>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</si>
  <si>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</si>
  <si>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</si>
  <si>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</si>
  <si>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</si>
  <si>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</si>
  <si>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</si>
  <si>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</si>
  <si>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</si>
  <si>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</si>
  <si>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</si>
  <si>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</si>
  <si>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</si>
  <si>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</si>
  <si>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</si>
  <si>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</si>
  <si>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</si>
  <si>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</si>
  <si>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</si>
  <si>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</si>
  <si>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</si>
  <si>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</si>
  <si>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</si>
  <si>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</si>
  <si>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</si>
  <si>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</si>
  <si>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</si>
  <si>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</si>
  <si>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</si>
  <si>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</si>
  <si>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</si>
  <si>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</si>
  <si>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</si>
  <si>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</si>
  <si>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</si>
  <si>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</si>
  <si>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</si>
  <si>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</si>
  <si>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</si>
  <si>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</si>
  <si>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</si>
  <si>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</si>
  <si>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</si>
  <si>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</si>
  <si>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</si>
  <si>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</si>
  <si>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</si>
  <si>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</si>
  <si>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</si>
  <si>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</si>
  <si>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</si>
  <si>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</si>
  <si>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</si>
  <si>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</si>
  <si>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</si>
  <si>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</si>
  <si>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</si>
  <si>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</si>
  <si>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</si>
  <si>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</si>
  <si>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</si>
  <si>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</si>
  <si>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</si>
  <si>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</si>
  <si>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</si>
  <si>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</si>
  <si>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</si>
  <si>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</si>
  <si>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</si>
  <si>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</si>
  <si>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</si>
  <si>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</si>
  <si>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</si>
  <si>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</si>
  <si>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</si>
  <si>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</si>
  <si>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</si>
  <si>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</si>
  <si>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</si>
  <si>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</si>
  <si>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</si>
  <si>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</si>
  <si>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</si>
  <si>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</si>
  <si>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</si>
  <si>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</si>
  <si>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</si>
  <si>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</si>
  <si>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</si>
  <si>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</si>
  <si>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</si>
  <si>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</si>
  <si>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</si>
  <si>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</si>
  <si>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</si>
  <si>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</si>
  <si>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</si>
  <si>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</si>
  <si>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</si>
  <si>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</si>
  <si>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</si>
  <si>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</si>
  <si>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</si>
  <si>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</si>
  <si>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</si>
  <si>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</si>
  <si>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</si>
  <si>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</si>
  <si>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</si>
  <si>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</si>
  <si>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</si>
  <si>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</si>
  <si>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</si>
  <si>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</si>
  <si>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</si>
  <si>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</si>
  <si>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</si>
  <si>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</si>
  <si>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</si>
  <si>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</si>
  <si>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</si>
  <si>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</si>
  <si>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</si>
  <si>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</si>
  <si>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</si>
  <si>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</si>
  <si>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</si>
  <si>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</si>
  <si>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</si>
  <si>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</si>
  <si>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</si>
  <si>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</si>
  <si>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</si>
  <si>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</si>
  <si>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</si>
  <si>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</si>
  <si>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</si>
  <si>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</si>
  <si>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</si>
  <si>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</si>
  <si>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</si>
  <si>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</si>
  <si>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</si>
  <si>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</si>
  <si>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</si>
  <si>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</si>
  <si>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</si>
  <si>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</si>
  <si>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</si>
  <si>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</si>
  <si>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</si>
  <si>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</si>
  <si>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</si>
  <si>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</si>
  <si>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</si>
  <si>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</si>
  <si>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</si>
  <si>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</si>
  <si>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</si>
  <si>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</si>
  <si>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</si>
  <si>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</si>
  <si>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</si>
  <si>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</si>
  <si>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</si>
  <si>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</si>
  <si>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</si>
  <si>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</si>
  <si>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</si>
  <si>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</si>
  <si>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</si>
  <si>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</si>
  <si>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</si>
  <si>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</si>
  <si>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</si>
  <si>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</si>
  <si>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</si>
  <si>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</si>
  <si>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</si>
  <si>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</si>
  <si>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</si>
  <si>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</si>
  <si>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</si>
  <si>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</si>
  <si>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</si>
  <si>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</si>
  <si>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</si>
  <si>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</si>
  <si>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</si>
  <si>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</si>
  <si>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</si>
  <si>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</si>
  <si>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</si>
  <si>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</si>
  <si>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</si>
  <si>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</si>
  <si>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</si>
  <si>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</si>
  <si>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</si>
  <si>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</si>
  <si>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</si>
  <si>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</si>
  <si>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</si>
  <si>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</si>
  <si>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</si>
  <si>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</si>
  <si>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</si>
  <si>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</si>
  <si>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</si>
  <si>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</si>
  <si>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</si>
  <si>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</si>
  <si>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</si>
  <si>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</si>
  <si>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</si>
  <si>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</si>
  <si>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</si>
  <si>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</si>
  <si>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</si>
  <si>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</si>
  <si>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</si>
  <si>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</si>
  <si>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</si>
  <si>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</si>
  <si>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</si>
  <si>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</si>
  <si>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</si>
  <si>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</si>
  <si>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</si>
  <si>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</si>
  <si>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</si>
  <si>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</si>
  <si>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</si>
  <si>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</si>
  <si>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</si>
  <si>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</si>
  <si>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</si>
  <si>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</si>
  <si>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</si>
  <si>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</si>
  <si>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</si>
  <si>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</si>
  <si>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</si>
  <si>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</si>
  <si>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</si>
  <si>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</si>
  <si>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</si>
  <si>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</si>
  <si>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</si>
  <si>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</si>
  <si>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</si>
  <si>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</si>
  <si>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</si>
  <si>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</si>
  <si>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</si>
  <si>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</si>
  <si>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</si>
  <si>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</si>
  <si>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</si>
  <si>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</si>
  <si>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</si>
  <si>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</si>
  <si>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</si>
  <si>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</si>
  <si>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</si>
  <si>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</si>
  <si>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</si>
  <si>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</si>
  <si>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</si>
  <si>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</si>
  <si>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</si>
  <si>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</si>
  <si>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</si>
  <si>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</si>
  <si>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</si>
  <si>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</si>
  <si>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</si>
  <si>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</si>
  <si>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</si>
  <si>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</si>
  <si>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</si>
  <si>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</si>
  <si>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</si>
  <si>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</si>
  <si>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</si>
  <si>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</si>
  <si>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</si>
  <si>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</si>
  <si>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</si>
  <si>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</si>
  <si>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</si>
  <si>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</si>
  <si>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</si>
  <si>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</si>
  <si>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</si>
  <si>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</si>
  <si>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</si>
  <si>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</si>
  <si>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</si>
  <si>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</si>
  <si>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</si>
  <si>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</si>
  <si>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</si>
  <si>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</si>
  <si>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</si>
  <si>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</si>
  <si>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</si>
  <si>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</si>
  <si>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</si>
  <si>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</si>
  <si>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</si>
  <si>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</si>
  <si>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</si>
  <si>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</si>
  <si>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</si>
  <si>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</si>
  <si>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</si>
  <si>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</si>
  <si>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</si>
  <si>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</si>
  <si>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</si>
  <si>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</si>
  <si>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</si>
  <si>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</si>
  <si>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</si>
  <si>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</si>
  <si>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</si>
  <si>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</si>
  <si>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</si>
  <si>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</si>
  <si>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</si>
  <si>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</si>
  <si>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</si>
  <si>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</si>
  <si>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</si>
  <si>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</si>
  <si>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</si>
  <si>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</si>
  <si>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</si>
  <si>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</si>
  <si>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</si>
  <si>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</si>
  <si>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</si>
  <si>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</si>
  <si>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</si>
  <si>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</si>
  <si>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</si>
  <si>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</si>
  <si>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</si>
  <si>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</si>
  <si>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</si>
  <si>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</si>
  <si>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</si>
  <si>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</si>
  <si>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</si>
  <si>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</si>
  <si>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</si>
  <si>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</si>
  <si>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</si>
  <si>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</si>
  <si>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</si>
  <si>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</si>
  <si>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</si>
  <si>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</si>
  <si>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</si>
  <si>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</si>
  <si>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</si>
  <si>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</si>
  <si>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</si>
  <si>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</si>
  <si>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</si>
  <si>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</si>
  <si>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</si>
  <si>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</si>
  <si>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</si>
  <si>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</si>
  <si>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</si>
  <si>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</si>
  <si>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</si>
  <si>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</si>
  <si>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</si>
  <si>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</si>
  <si>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</si>
  <si>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</si>
  <si>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</si>
  <si>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</si>
  <si>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</si>
  <si>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</si>
  <si>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</si>
  <si>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</si>
  <si>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</si>
  <si>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</si>
  <si>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</si>
  <si>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</si>
  <si>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</si>
  <si>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</si>
  <si>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</si>
  <si>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</si>
  <si>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</si>
  <si>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</si>
  <si>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</si>
  <si>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</si>
  <si>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</si>
  <si>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</si>
  <si>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</si>
  <si>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</si>
  <si>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</si>
  <si>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</si>
  <si>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</si>
  <si>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</si>
  <si>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</si>
  <si>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</si>
  <si>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</si>
  <si>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</si>
  <si>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</si>
  <si>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</si>
  <si>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</si>
  <si>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</si>
  <si>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</si>
  <si>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</si>
  <si>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</si>
  <si>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</si>
  <si>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</si>
  <si>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</si>
  <si>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</si>
  <si>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</si>
  <si>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</si>
  <si>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</si>
  <si>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</si>
  <si>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</si>
  <si>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</si>
  <si>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</si>
  <si>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</si>
  <si>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</si>
  <si>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</si>
  <si>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</si>
  <si>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</si>
  <si>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</si>
  <si>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</si>
  <si>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</si>
  <si>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</si>
  <si>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</si>
  <si>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</si>
  <si>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</si>
  <si>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</si>
  <si>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</si>
  <si>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</si>
  <si>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</si>
  <si>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</si>
  <si>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</si>
  <si>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</si>
  <si>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</si>
  <si>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</si>
  <si>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</si>
  <si>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</si>
  <si>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</si>
  <si>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</si>
  <si>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</si>
  <si>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</si>
  <si>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</si>
  <si>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</si>
  <si>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</si>
  <si>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</si>
  <si>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</si>
  <si>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</si>
  <si>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</si>
  <si>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</si>
  <si>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</si>
  <si>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</si>
  <si>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</si>
  <si>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</si>
  <si>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</si>
  <si>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</si>
  <si>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</si>
  <si>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</si>
  <si>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</si>
  <si>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</si>
  <si>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</si>
  <si>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</si>
  <si>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</si>
  <si>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</si>
  <si>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</si>
  <si>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</si>
  <si>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</si>
  <si>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</si>
  <si>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</si>
  <si>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</si>
  <si>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</si>
  <si>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</si>
  <si>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</si>
  <si>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</si>
  <si>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</si>
  <si>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</si>
  <si>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</si>
  <si>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</si>
  <si>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</si>
  <si>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</si>
  <si>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</si>
  <si>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</si>
  <si>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</si>
  <si>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</si>
  <si>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</si>
  <si>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</si>
  <si>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</si>
  <si>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</si>
  <si>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</si>
  <si>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</si>
  <si>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</si>
  <si>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</si>
  <si>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</si>
  <si>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</si>
  <si>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</si>
  <si>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</si>
  <si>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</si>
  <si>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</si>
  <si>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</si>
  <si>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</si>
  <si>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</si>
  <si>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</si>
  <si>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</si>
  <si>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</si>
  <si>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</si>
  <si>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</si>
  <si>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</si>
  <si>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</si>
  <si>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</si>
  <si>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</si>
  <si>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</si>
  <si>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</si>
  <si>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</si>
  <si>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</si>
  <si>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</si>
  <si>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</si>
  <si>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</si>
  <si>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</si>
  <si>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</si>
  <si>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</si>
  <si>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</si>
  <si>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</si>
  <si>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</si>
  <si>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</si>
  <si>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</si>
  <si>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</si>
  <si>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</si>
  <si>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</si>
  <si>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</si>
  <si>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</si>
  <si>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</si>
  <si>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</si>
  <si>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</si>
  <si>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</si>
  <si>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</si>
  <si>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</si>
  <si>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</si>
  <si>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</si>
  <si>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</si>
  <si>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</si>
  <si>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</si>
  <si>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</si>
  <si>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</si>
  <si>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</si>
  <si>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</si>
  <si>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</si>
  <si>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</si>
  <si>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</si>
  <si>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</si>
  <si>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</si>
  <si>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</si>
  <si>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</si>
  <si>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</si>
  <si>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</si>
  <si>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</si>
  <si>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</si>
  <si>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</si>
  <si>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</si>
  <si>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</si>
  <si>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</si>
  <si>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</si>
  <si>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</si>
  <si>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</si>
  <si>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</si>
  <si>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</si>
  <si>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</si>
  <si>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</si>
  <si>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</si>
  <si>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</si>
  <si>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</si>
  <si>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</si>
  <si>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</si>
  <si>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</si>
  <si>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</si>
  <si>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</si>
  <si>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</si>
  <si>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</si>
  <si>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</si>
  <si>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</si>
  <si>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</si>
  <si>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</si>
  <si>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</si>
  <si>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</si>
  <si>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</si>
  <si>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</si>
  <si>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</si>
  <si>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</si>
  <si>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</si>
  <si>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</si>
  <si>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</si>
  <si>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</si>
  <si>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</si>
  <si>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</si>
  <si>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</si>
  <si>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</si>
  <si>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</si>
  <si>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</si>
  <si>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</si>
  <si>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</si>
  <si>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</si>
  <si>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</si>
  <si>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</si>
  <si>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</si>
  <si>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</si>
  <si>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</si>
  <si>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</si>
  <si>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</si>
  <si>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</si>
  <si>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</si>
  <si>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</si>
  <si>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</si>
  <si>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</si>
  <si>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PCM-20251007-00000242</t>
  </si>
  <si>
    <t>40 mins</t>
  </si>
  <si>
    <t xml:space="preserve"> PCM-20251007-00000328 </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</si>
  <si>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</si>
  <si>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</si>
  <si>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</si>
  <si>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</si>
  <si>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</si>
  <si>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</si>
  <si>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</si>
  <si>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</si>
  <si>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</si>
  <si>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</si>
  <si>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</si>
  <si>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</si>
  <si>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Site in KHS area // Team has issue in car while on way, that cause little delay
Team will reach in 40 mnt</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</si>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</sst>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274.21618692129414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2.7240162038651761E-2</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64"/>
      <c r="E4" s="65"/>
      <c r="F4" s="66"/>
      <c r="G4" s="67">
        <f ca="1">IFERROR(NOW()-F4,"")</f>
        <v>45937.16461284722</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45937.16461284722</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45937.16461284722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45937.16461284722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45937.16461284722</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45937.16461284722</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45937.16461284722</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45937.16461284722</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45937.16461284722</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45937.16461284722</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45937.16461284722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45937.16461284722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45937.16461284722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45937.16461284722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45937.16461284722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45937.16461284722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45937.16461284722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45937.16461284722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45937.16461284722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45937.16461284722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45937.16461284722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45937.16461284722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45937.16461284722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45937.16461284722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45937.16461284722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45937.16461284722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45937.16461284722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45937.16461284722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45937.16461284722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45937.16461284722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45937.16461284722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45937.16461284722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45937.16461284722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45937.16461284722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45937.16461284722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45937.16461284722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45937.16461284722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45937.16461284722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45937.16461284722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45937.16461284722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45937.16461284722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45937.16461284722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45937.16461284722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45937.16461284722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45937.16461284722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45937.16461284722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45937.16461284722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45937.16461284722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45937.16461284722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45937.16461284722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45937.16461284722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45937.16461284722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45937.16461284722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45937.16461284722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45937.16461284722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45937.16461284722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45937.16461284722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45937.16461284722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45937.16461284722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45937.16461284722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45937.16461284722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45937.16461284722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45937.16461284722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45937.16461284722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45937.16461284722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45937.16461284722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45937.16461284722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45937.16461284722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45937.16461284722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45937.16461284722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45937.16461284722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45937.16461284722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45937.16461284722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45937.16461284722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45937.16461284722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45937.16461284722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45937.16461284722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45937.16461284722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45937.16461284722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45937.16461284722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45937.16461284722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45937.16461284722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45937.16461284722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45937.16461284722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45937.16461284722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45937.16461284722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45937.16461284722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45937.16461284722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45937.16461284722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45937.16461284722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45937.16461284722</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8350AA5A-BAF7-4393-910C-EF5F01751B87}"/>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130.43752951388888</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112.1647748842588</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0.45057349537091795</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0.29267997684655711</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45937.16461284722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45937.16461284722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45937.16461284722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45937.16461284722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45937.16461284722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45937.16461284722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45937.16461284722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45937.16461284722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45937.16461284722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45937.16461284722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45937.16461284722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45937.16461284722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45937.16461284722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45937.16461284722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45937.16461284722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45937.16461284722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45937.16461284722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45937.16461284722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45937.16461284722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45937.16461284722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45937.16461284722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45937.16461284722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45937.16461284722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45937.16461284722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45937.16461284722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45937.16461284722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45937.16461284722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45937.16461284722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45937.16461284722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45937.16461284722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45937.16461284722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45937.16461284722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45937.16461284722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45937.16461284722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45937.16461284722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45937.16461284722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45937.16461284722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45937.16461284722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45937.16461284722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45937.16461284722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45937.16461284722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45937.16461284722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45937.16461284722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45937.16461284722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45937.16461284722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45937.16461284722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45937.16461284722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45937.16461284722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45937.16461284722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45937.16461284722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45937.16461284722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45937.16461284722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45937.16461284722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45937.16461284722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45937.16461284722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45937.16461284722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45937.16461284722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45937.16461284722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45937.16461284722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45937.16461284722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45937.16461284722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45937.16461284722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45937.16461284722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45937.16461284722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45937.16461284722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45937.16461284722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45937.16461284722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45937.16461284722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45937.16461284722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45937.16461284722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45937.16461284722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45937.16461284722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45937.16461284722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45937.16461284722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45937.16461284722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45937.16461284722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45937.16461284722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45937.16461284722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45937.16461284722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45937.16461284722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45937.16461284722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45937.16461284722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45937.16461284722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45937.16461284722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45937.16461284722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45937.16461284722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45937.16461284722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45937.16461284722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45937.16461284722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45937.16461284722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45937.16461284722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45937.16461284722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45937.16461284722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45937.16461284722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45937.16461284722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45937.16461284722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45937.16461284722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45937.16461284722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45937.16461284722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45937.16461284722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45937.16461284722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45937.16461284722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45937.16461284722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45937.16461284722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45937.16461284722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45937.16461284722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45937.16461284722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45937.16461284722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45937.16461284722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45937.16461284722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45937.16461284722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45937.16461284722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45937.16461284722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45937.16461284722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45937.16461284722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45937.16461284722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45937.16461284722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45937.16461284722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45937.16461284722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45937.16461284722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45937.16461284722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45937.16461284722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45937.16461284722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45937.16461284722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45937.16461284722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45937.16461284722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45937.16461284722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45937.16461284722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45937.16461284722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45937.16461284722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45937.16461284722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45937.16461284722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45937.16461284722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45937.16461284722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45937.16461284722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45937.16461284722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45937.16461284722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45937.16461284722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45937.16461284722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45937.16461284722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45937.16461284722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45937.16461284722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45937.16461284722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45937.16461284722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45937.16461284722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45937.16461284722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45937.16461284722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45937.16461284722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45937.16461284722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45937.16461284722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45937.16461284722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45937.16461284722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45937.16461284722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45937.16461284722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45937.16461284722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45937.16461284722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45937.16461284722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45937.16461284722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45937.16461284722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45937.16461284722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45937.16461284722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45937.16461284722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45937.16461284722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45937.16461284722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45937.16461284722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45937.16461284722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45937.16461284722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45937.16461284722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45937.16461284722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45937.16461284722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45937.16461284722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45937.16461284722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45937.16461284722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45937.16461284722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45937.16461284722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45937.16461284722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45937.16461284722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45937.16461284722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45937.16461284722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45937.16461284722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45937.16461284722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45937.16461284722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45937.16461284722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45937.16461284722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45937.16461284722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45937.16461284722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45937.16461284722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45937.16461284722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45937.16461284722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45937.16461284722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45937.16461284722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45937.16461284722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45937.16461284722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45937.16461284722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45937.16461284722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45937.16461284722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45937.16461284722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45937.16461284722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45937.16461284722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45937.16461284722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45937.16461284722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45937.16461284722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45937.16461284722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45937.16461284722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45937.16461284722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45937.16461284722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45937.16461284722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45937.16461284722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45937.16461284722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45937.16461284722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45937.16461284722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45937.16461284722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45937.16461284722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45937.16461284722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45937.16461284722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45937.16461284722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45937.16461284722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45937.16461284722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45937.16461284722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45937.16461284722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45937.16461284722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45937.16461284722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45937.16461284722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45937.16461284722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45937.16461284722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45937.16461284722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45937.16461284722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45937.16461284722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45937.16461284722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45937.16461284722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45937.16461284722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45937.16461284722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45937.16461284722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45937.16461284722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45937.16461284722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45937.16461284722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45937.16461284722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45937.16461284722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45937.16461284722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45937.16461284722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45937.16461284722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45937.16461284722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45937.16461284722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45937.16461284722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45937.16461284722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45937.16461284722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45937.16461284722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45937.16461284722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45937.16461284722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45937.16461284722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45937.16461284722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45937.16461284722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45937.16461284722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45937.16461284722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45937.16461284722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45937.16461284722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45937.16461284722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45937.16461284722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45937.16461284722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45937.16461284722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45937.16461284722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45937.16461284722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45937.16461284722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45937.16461284722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45937.16461284722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45937.16461284722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45937.16461284722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45937.16461284722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45937.16461284722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45937.16461284722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45937.16461284722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45937.16461284722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45937.16461284722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45937.16461284722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45937.16461284722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45937.16461284722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45937.16461284722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45937.16461284722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45937.16461284722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45937.16461284722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45937.16461284722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45937.16461284722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45937.16461284722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45937.16461284722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45937.16461284722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45937.16461284722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45937.16461284722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45937.16461284722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45937.16461284722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45937.16461284722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45937.16461284722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45937.16461284722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45937.16461284722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45937.16461284722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45937.16461284722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45937.16461284722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45937.16461284722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45937.16461284722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45937.16461284722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45937.16461284722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45937.16461284722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45937.16461284722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45937.16461284722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45937.16461284722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45937.16461284722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45937.16461284722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45937.16461284722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45937.16461284722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45937.16461284722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45937.16461284722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45937.16461284722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45937.16461284722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45937.16461284722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45937.16461284722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45937.16461284722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45937.16461284722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45937.16461284722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45937.16461284722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45937.16461284722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45937.16461284722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45937.16461284722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45937.16461284722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45937.16461284722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45937.16461284722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45937.16461284722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45937.16461284722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45937.16461284722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45937.16461284722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45937.16461284722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45937.16461284722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45937.16461284722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45937.16461284722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45937.16461284722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45937.16461284722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45937.16461284722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45937.16461284722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45937.16461284722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45937.16461284722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45937.16461284722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45937.16461284722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45937.16461284722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45937.16461284722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45937.16461284722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45937.16461284722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45937.16461284722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45937.16461284722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45937.16461284722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45937.16461284722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45937.16461284722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45937.16461284722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45937.16461284722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45937.16461284722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45937.16461284722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45937.16461284722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45937.16461284722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45937.16461284722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45937.16461284722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45937.16461284722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45937.16461284722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45937.16461284722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45937.16461284722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45937.16461284722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45937.16461284722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45937.16461284722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45937.16461284722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45937.16461284722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45937.16461284722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45937.16461284722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45937.16461284722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45937.16461284722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45937.16461284722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45937.16461284722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45937.16461284722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45937.16461284722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45937.16461284722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45937.16461284722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45937.16461284722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45937.16461284722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45937.16461284722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45937.16461284722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45937.16461284722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45937.16461284722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45937.16461284722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45937.16461284722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45937.16461284722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45937.16461284722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45937.16461284722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45937.16461284722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45937.16461284722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45937.16461284722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45937.16461284722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45937.16461284722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45937.16461284722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45937.16461284722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45937.16461284722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45937.16461284722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45937.16461284722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45937.16461284722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45937.16461284722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45937.16461284722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45937.16461284722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45937.16461284722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45937.16461284722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45937.16461284722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45937.16461284722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45937.16461284722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45937.16461284722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45937.16461284722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45937.16461284722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45937.16461284722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45937.16461284722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45937.16461284722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45937.16461284722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45937.16461284722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45937.16461284722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45937.16461284722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45937.16461284722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45937.16461284722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45937.16461284722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45937.16461284722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45937.16461284722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45937.16461284722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45937.16461284722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45937.16461284722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45937.16461284722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45937.16461284722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45937.16461284722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45937.16461284722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45937.16461284722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45937.16461284722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45937.16461284722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45937.16461284722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45937.16461284722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45937.16461284722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45937.16461284722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45937.16461284722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45937.16461284722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45937.16461284722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45937.16461284722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45937.16461284722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45937.16461284722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45937.16461284722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45937.16461284722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45937.16461284722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45937.16461284722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45937.16461284722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45937.16461284722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45937.16461284722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45937.16461284722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45937.16461284722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45937.16461284722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45937.16461284722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45937.16461284722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45937.16461284722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45937.16461284722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45937.16461284722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45937.16461284722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45937.16461284722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45937.16461284722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45937.16461284722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45937.16461284722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45937.16461284722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45937.16461284722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45937.16461284722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45937.16461284722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45937.16461284722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45937.16461284722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45937.16461284722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45937.16461284722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45937.16461284722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45937.16461284722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45937.16461284722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45937.16461284722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45937.16461284722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45937.16461284722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45937.16461284722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45937.16461284722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45937.16461284722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45937.16461284722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45937.16461284722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45937.16461284722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45937.16461284722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45937.16461284722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45937.16461284722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45937.16461284722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45937.16461284722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45937.16461284722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45937.16461284722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45937.16461284722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45937.16461284722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45937.16461284722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45937.16461284722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45937.16461284722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45937.16461284722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45937.16461284722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45937.16461284722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45937.16461284722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45937.16461284722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45937.16461284722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45937.16461284722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45937.16461284722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45937.16461284722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45937.16461284722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45937.16461284722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45937.16461284722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45937.16461284722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45937.16461284722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45937.16461284722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45937.16461284722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45937.16461284722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45937.16461284722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45937.16461284722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45937.16461284722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45937.16461284722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45937.16461284722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45937.16461284722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45937.16461284722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45937.16461284722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45937.16461284722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45937.16461284722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45937.16461284722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45937.16461284722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45937.16461284722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45937.16461284722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45937.16461284722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45937.16461284722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45937.16461284722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45937.16461284722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45937.16461284722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45937.16461284722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45937.16461284722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45937.16461284722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45937.16461284722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45937.16461284722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45937.16461284722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45937.16461284722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45937.16461284722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45937.16461284722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45937.16461284722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45937.16461284722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45937.16461284722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45937.16461284722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45937.16461284722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45937.16461284722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45937.16461284722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45937.16461284722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45937.16461284722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45937.16461284722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45937.16461284722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45937.16461284722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45937.16461284722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45937.16461284722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45937.16461284722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45937.16461284722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45937.16461284722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45937.16461284722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45937.16461284722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45937.16461284722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45937.16461284722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45937.16461284722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45937.16461284722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45937.16461284722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45937.16461284722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45937.16461284722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45937.16461284722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45937.16461284722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45937.16461284722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45937.16461284722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45937.16461284722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45937.16461284722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45937.16461284722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45937.16461284722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45937.16461284722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45937.16461284722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45937.16461284722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45937.16461284722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45937.16461284722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45937.16461284722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45937.16461284722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45937.16461284722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45937.16461284722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45937.16461284722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45937.16461284722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45937.16461284722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45937.16461284722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45937.16461284722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45937.16461284722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45937.16461284722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45937.16461284722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45937.16461284722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45937.16461284722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45937.16461284722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45937.16461284722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45937.16461284722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45937.16461284722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45937.16461284722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45937.16461284722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45937.16461284722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45937.16461284722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45937.16461284722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45937.16461284722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45937.16461284722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45937.16461284722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45937.16461284722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45937.16461284722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45937.16461284722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45937.16461284722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45937.16461284722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45937.16461284722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45937.16461284722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45937.16461284722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45937.16461284722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45937.16461284722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45937.16461284722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45937.16461284722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45937.16461284722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45937.16461284722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45937.16461284722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45937.16461284722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45937.16461284722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45937.16461284722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45937.16461284722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45937.16461284722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45937.16461284722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45937.16461284722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45937.16461284722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45937.16461284722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45937.16461284722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45937.16461284722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45937.16461284722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45937.16461284722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45937.16461284722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45937.16461284722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45937.16461284722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45937.16461284722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45937.16461284722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45937.16461284722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45937.16461284722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45937.16461284722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45937.16461284722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45937.16461284722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45937.16461284722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45937.16461284722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45937.16461284722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45937.16461284722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45937.16461284722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45937.16461284722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45937.16461284722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45937.16461284722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45937.16461284722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45937.16461284722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45937.16461284722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45937.16461284722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45937.16461284722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45937.16461284722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45937.16461284722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45937.16461284722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45937.16461284722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45937.16461284722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45937.16461284722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45937.16461284722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45937.16461284722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45937.16461284722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45937.16461284722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45937.16461284722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45937.16461284722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45937.16461284722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45937.16461284722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45937.16461284722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45937.16461284722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45937.16461284722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45937.16461284722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45937.16461284722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45937.16461284722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45937.16461284722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45937.16461284722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45937.16461284722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45937.16461284722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45937.16461284722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45937.16461284722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45937.16461284722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45937.16461284722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45937.16461284722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45937.16461284722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45937.16461284722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45937.16461284722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45937.16461284722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45937.16461284722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45937.16461284722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45937.16461284722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45937.16461284722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45937.16461284722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45937.16461284722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45937.16461284722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45937.16461284722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45937.16461284722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45937.16461284722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45937.16461284722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45937.16461284722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45937.16461284722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45937.16461284722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45937.16461284722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45937.16461284722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45937.16461284722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45937.16461284722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45937.16461284722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45937.16461284722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45937.16461284722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45937.16461284722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45937.16461284722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45937.16461284722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45937.16461284722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45937.16461284722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45937.16461284722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45937.16461284722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45937.16461284722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45937.16461284722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45937.16461284722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45937.16461284722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45937.16461284722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45937.16461284722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45937.16461284722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45937.16461284722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45937.16461284722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45937.16461284722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45937.16461284722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45937.16461284722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45937.16461284722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45937.16461284722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45937.16461284722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45937.16461284722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45937.16461284722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45937.16461284722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45937.16461284722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45937.16461284722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45937.16461284722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45937.16461284722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45937.16461284722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45937.16461284722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45937.16461284722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45937.16461284722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45937.16461284722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45937.16461284722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45937.16461284722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45937.16461284722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45937.16461284722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45937.16461284722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45937.16461284722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45937.16461284722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45937.16461284722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45937.16461284722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45937.16461284722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45937.16461284722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45937.16461284722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45937.16461284722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45937.16461284722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45937.16461284722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45937.16461284722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45937.16461284722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45937.16461284722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45937.16461284722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45937.16461284722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45937.16461284722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45937.16461284722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45937.16461284722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45937.16461284722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45937.16461284722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45937.16461284722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45937.16461284722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45937.16461284722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45937.16461284722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45937.16461284722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45937.16461284722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45937.16461284722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45937.16461284722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45937.16461284722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45937.16461284722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45937.16461284722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45937.16461284722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45937.16461284722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45937.16461284722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45937.16461284722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45937.16461284722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45937.16461284722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45937.16461284722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45937.16461284722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45937.16461284722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45937.16461284722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45937.16461284722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45937.16461284722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45937.16461284722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45937.16461284722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45937.16461284722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45937.16461284722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45937.16461284722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45937.16461284722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45937.16461284722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45937.16461284722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45937.16461284722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45937.16461284722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45937.16461284722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45937.16461284722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45937.16461284722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45937.16461284722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45937.16461284722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45937.16461284722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45937.16461284722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45937.16461284722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45937.16461284722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45937.16461284722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45937.16461284722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45937.16461284722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45937.16461284722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45937.16461284722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45937.16461284722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45937.16461284722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45937.16461284722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45937.16461284722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45937.16461284722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45937.16461284722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45937.16461284722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45937.16461284722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45937.16461284722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45937.16461284722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45937.16461284722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45937.16461284722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45937.16461284722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45937.16461284722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45937.16461284722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45937.16461284722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45937.16461284722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45937.16461284722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45937.16461284722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45937.16461284722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45937.16461284722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45937.16461284722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45937.16461284722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45937.16461284722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45937.16461284722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45937.16461284722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45937.16461284722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45937.16461284722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45937.16461284722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45937.16461284722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45937.16461284722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45937.16461284722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45937.16461284722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45937.16461284722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45937.16461284722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45937.16461284722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45937.16461284722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45937.16461284722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45937.16461284722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45937.16461284722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45937.16461284722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45937.16461284722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45937.16461284722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45937.16461284722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45937.16461284722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45937.16461284722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45937.16461284722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45937.16461284722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45937.16461284722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45937.16461284722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45937.16461284722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45937.16461284722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45937.16461284722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45937.16461284722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45937.16461284722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45937.16461284722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45937.16461284722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45937.16461284722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45937.16461284722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45937.16461284722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45937.16461284722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45937.16461284722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45937.16461284722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45937.16461284722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45937.16461284722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45937.16461284722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45937.16461284722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45937.16461284722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45937.16461284722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45937.16461284722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45937.16461284722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45937.16461284722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45937.16461284722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45937.16461284722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45937.16461284722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45937.16461284722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45937.16461284722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45937.16461284722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45937.16461284722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45937.16461284722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45937.16461284722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45937.16461284722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45937.16461284722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45937.16461284722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45937.16461284722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45937.16461284722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45937.16461284722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45937.16461284722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45937.16461284722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45937.16461284722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45937.16461284722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45937.16461284722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45937.16461284722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45937.16461284722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45937.16461284722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45937.16461284722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45937.16461284722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45937.16461284722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45937.16461284722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45937.16461284722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45937.16461284722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45937.16461284722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45937.16461284722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45937.16461284722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45937.16461284722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45937.16461284722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45937.16461284722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45937.16461284722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45937.16461284722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45937.16461284722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45937.16461284722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45937.16461284722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45937.16461284722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45937.16461284722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45937.16461284722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45937.16461284722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45937.16461284722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45937.16461284722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45937.16461284722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45937.16461284722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45937.16461284722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45937.16461284722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45937.16461284722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45937.16461284722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45937.16461284722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45937.16461284722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45937.16461284722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45937.16461284722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45937.16461284722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45937.16461284722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45937.16461284722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45937.16461284722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45937.16461284722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45937.16461284722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45937.16461284722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45937.16461284722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45937.16461284722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45937.16461284722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45937.16461284722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45937.16461284722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45937.16461284722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45937.16461284722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45937.16461284722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45937.16461284722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45937.16461284722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45937.16461284722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45937.16461284722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45937.16461284722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45937.16461284722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45937.16461284722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45937.16461284722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45937.16461284722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45937.16461284722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45937.16461284722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45937.16461284722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45937.16461284722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45937.16461284722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45937.16461284722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45937.16461284722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45937.16461284722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45937.16461284722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45937.16461284722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45937.16461284722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45937.16461284722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45937.16461284722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45937.16461284722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45937.16461284722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45937.16461284722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45937.16461284722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45937.16461284722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45937.16461284722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45937.16461284722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45937.16461284722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45937.16461284722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45937.16461284722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45937.16461284722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45937.16461284722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45937.16461284722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45937.16461284722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45937.16461284722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45937.16461284722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45937.16461284722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45937.16461284722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45937.16461284722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45937.16461284722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45937.16461284722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45937.16461284722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45937.16461284722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45937.16461284722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45937.16461284722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45937.16461284722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45937.16461284722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45937.16461284722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45937.16461284722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45937.16461284722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45937.16461284722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45937.16461284722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45937.16461284722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45937.16461284722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45937.16461284722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45937.16461284722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45937.16461284722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45937.16461284722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45937.16461284722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45937.16461284722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45937.16461284722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45937.16461284722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45937.16461284722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45937.16461284722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45937.16461284722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45937.16461284722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45937.16461284722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45937.16461284722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45937.16461284722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45937.16461284722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45937.16461284722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45937.16461284722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45937.16461284722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45937.16461284722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45937.16461284722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45937.16461284722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45937.16461284722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45937.16461284722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45937.16461284722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45937.16461284722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45937.16461284722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45937.16461284722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45937.16461284722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45937.16461284722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45937.16461284722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45937.16461284722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45937.16461284722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45937.16461284722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45937.16461284722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45937.16461284722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45937.16461284722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45937.16461284722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45937.16461284722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45937.16461284722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45937.16461284722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45937.16461284722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45937.16461284722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45937.16461284722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45937.16461284722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45937.16461284722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45937.16461284722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45937.16461284722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45937.16461284722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45937.16461284722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45937.16461284722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45937.16461284722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45937.16461284722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45937.16461284722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45937.16461284722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45937.16461284722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45937.16461284722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45937.16461284722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45937.16461284722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45937.16461284722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45937.16461284722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45937.16461284722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45937.16461284722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45937.16461284722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45937.16461284722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45937.16461284722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45937.16461284722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45937.16461284722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45937.16461284722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45937.16461284722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45937.16461284722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45937.16461284722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45937.16461284722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45937.16461284722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45937.16461284722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45937.16461284722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45937.16461284722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45937.16461284722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45937.16461284722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45937.16461284722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45937.16461284722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45937.16461284722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45937.16461284722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45937.16461284722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45937.16461284722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45937.16461284722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45937.16461284722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45937.16461284722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45937.16461284722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45937.16461284722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45937.16461284722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45937.16461284722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45937.16461284722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45937.16461284722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45937.16461284722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45937.16461284722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45937.16461284722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45937.16461284722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45937.16461284722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45937.16461284722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45937.16461284722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45937.16461284722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45937.16461284722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45937.16461284722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45937.16461284722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45937.16461284722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45937.16461284722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45937.16461284722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45937.16461284722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45937.16461284722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45937.16461284722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45937.16461284722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45937.16461284722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45937.16461284722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45937.16461284722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45937.16461284722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45937.16461284722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45937.16461284722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45937.16461284722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45937.16461284722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45937.16461284722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45937.16461284722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45937.16461284722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45937.16461284722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45937.16461284722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45937.16461284722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45937.16461284722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45937.16461284722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45937.16461284722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45937.16461284722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45937.16461284722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45937.16461284722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45937.16461284722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45937.16461284722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45937.16461284722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45937.16461284722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45937.16461284722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45937.16461284722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45937.16461284722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45937.16461284722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45937.16461284722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45937.16461284722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45937.16461284722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45937.16461284722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45937.16461284722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45937.16461284722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45937.16461284722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45937.16461284722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45937.16461284722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45937.16461284722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45937.16461284722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45937.16461284722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45937.16461284722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45937.16461284722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45937.16461284722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45937.16461284722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45937.16461284722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45937.16461284722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45937.16461284722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45937.16461284722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45937.16461284722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45937.16461284722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45937.16461284722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45937.16461284722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45937.16461284722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45937.16461284722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45937.16461284722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45937.16461284722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45937.16461284722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45937.16461284722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45937.16461284722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45937.16461284722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45937.16461284722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45937.16461284722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45937.16461284722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45937.16461284722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45937.16461284722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45937.16461284722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45937.16461284722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45937.16461284722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45937.16461284722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45937.16461284722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45937.16461284722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45937.16461284722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45937.16461284722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45937.16461284722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45937.16461284722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45937.16461284722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45937.16461284722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45937.16461284722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45937.16461284722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45937.16461284722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45937.16461284722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45937.16461284722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45937.16461284722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45937.16461284722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45937.16461284722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45937.16461284722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45937.16461284722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45937.16461284722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45937.16461284722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45937.16461284722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45937.16461284722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45937.16461284722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45937.16461284722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45937.16461284722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45937.16461284722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45937.16461284722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45937.16461284722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45937.16461284722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45937.16461284722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45937.16461284722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45937.16461284722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45937.16461284722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45937.16461284722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45937.16461284722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45937.16461284722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45937.16461284722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45937.16461284722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45937.16461284722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45937.16461284722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45937.16461284722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45937.16461284722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45937.16461284722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45937.16461284722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45937.16461284722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45937.16461284722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45937.16461284722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45937.16461284722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45937.16461284722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45937.16461284722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45937.16461284722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45937.16461284722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45937.16461284722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45937.16461284722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45937.16461284722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45937.16461284722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45937.16461284722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45937.16461284722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45937.16461284722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45937.16461284722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45937.16461284722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45937.16461284722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45937.16461284722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45937.16461284722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45937.16461284722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45937.16461284722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45937.16461284722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45937.16461284722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45937.16461284722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45937.16461284722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45937.16461284722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45937.16461284722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45937.16461284722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45937.16461284722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45937.16461284722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45937.16461284722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45937.16461284722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45937.16461284722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45937.16461284722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45937.16461284722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45937.16461284722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45937.16461284722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45937.16461284722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45937.16461284722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45937.16461284722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45937.16461284722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45937.16461284722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45937.16461284722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45937.16461284722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45937.16461284722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45937.16461284722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45937.16461284722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45937.16461284722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45937.16461284722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45937.16461284722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45937.16461284722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45937.16461284722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45937.16461284722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45937.16461284722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45937.16461284722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45937.16461284722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45937.16461284722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45937.16461284722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45937.16461284722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45937.16461284722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45937.16461284722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45937.16461284722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45937.16461284722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45937.16461284722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45937.16461284722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45937.16461284722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45937.16461284722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45937.16461284722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45937.16461284722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45937.16461284722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45937.16461284722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45937.16461284722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45937.16461284722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45937.16461284722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45937.16461284722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45937.16461284722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45937.16461284722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45937.16461284722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45937.16461284722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45937.16461284722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45937.16461284722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45937.16461284722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45937.16461284722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45937.16461284722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45937.16461284722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45937.16461284722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45937.16461284722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45937.16461284722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45937.16461284722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45937.16461284722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45937.16461284722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45937.16461284722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45937.16461284722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45937.16461284722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45937.16461284722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45937.16461284722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45937.16461284722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45937.16461284722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45937.16461284722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45937.16461284722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45937.16461284722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45937.16461284722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45937.16461284722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45937.16461284722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45937.16461284722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45937.16461284722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45937.16461284722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45937.16461284722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45937.16461284722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45937.16461284722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45937.16461284722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45937.16461284722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45937.16461284722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45937.16461284722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45937.16461284722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45937.16461284722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45937.16461284722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45937.16461284722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45937.16461284722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45937.16461284722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45937.16461284722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45937.16461284722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45937.16461284722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45937.16461284722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45937.16461284722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45937.16461284722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45937.16461284722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45937.16461284722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45937.16461284722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45937.16461284722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45937.16461284722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45937.16461284722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45937.16461284722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45937.16461284722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45937.16461284722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45937.16461284722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45937.16461284722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45937.16461284722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45937.16461284722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45937.16461284722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45937.16461284722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45937.16461284722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45937.16461284722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45937.16461284722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45937.16461284722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45937.16461284722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45937.16461284722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45937.16461284722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45937.16461284722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45937.16461284722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45937.16461284722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45937.16461284722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45937.16461284722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45937.16461284722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45937.16461284722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45937.16461284722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45937.16461284722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45937.16461284722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45937.16461284722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45937.16461284722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45937.16461284722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45937.16461284722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45937.16461284722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45937.16461284722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45937.16461284722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45937.16461284722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45937.16461284722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45937.16461284722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45937.16461284722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45937.16461284722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45937.16461284722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45937.16461284722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45937.16461284722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45937.16461284722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45937.16461284722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45937.16461284722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45937.16461284722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45937.16461284722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45937.16461284722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45937.16461284722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45937.16461284722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45937.16461284722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45937.16461284722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45937.16461284722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45937.16461284722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45937.16461284722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45937.16461284722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45937.16461284722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45937.16461284722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45937.16461284722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45937.16461284722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45937.16461284722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45937.16461284722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45937.16461284722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45937.16461284722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45937.16461284722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45937.16461284722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45937.16461284722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45937.16461284722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45937.16461284722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45937.16461284722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45937.16461284722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45937.16461284722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45937.16461284722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45937.16461284722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45937.16461284722</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233.68389525462408</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2.007668402773561</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0.40014525462902384</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23073</v>
      </c>
      <c r="E5" s="144" t="s">
        <v>38964</v>
      </c>
      <c r="F5" s="145">
        <v>45937.125694444447</v>
      </c>
      <c r="G5" s="146">
        <f ca="1">IFERROR(NOW()-F5,"")</f>
        <v>3.8918402773560956E-2</v>
      </c>
      <c r="H5" s="145">
        <v>45937.119930555556</v>
      </c>
      <c r="I5" s="141" t="str">
        <f>IFERROR(VLOOKUP(D5,DB!A:F,6,0),"")</f>
        <v>SCECO</v>
      </c>
      <c r="J5" s="141" t="str">
        <f>IFERROR(VLOOKUP(D5,DB!A:G,7,0),"")</f>
        <v>Vandalized+Vandalized</v>
      </c>
      <c r="K5" s="148" t="s">
        <v>39063</v>
      </c>
      <c r="L5" s="143" t="str">
        <f>IFERROR(VLOOKUP(D5,DB!A:I,9,0),"")</f>
        <v>Latis</v>
      </c>
    </row>
    <row r="6" spans="1:16" ht="15" customHeight="1">
      <c r="A6" s="141" t="s">
        <v>39064</v>
      </c>
      <c r="B6" s="141" t="str">
        <f>IFERROR(VLOOKUP(D6,DB!A:K,11,0),"")</f>
        <v>R4</v>
      </c>
      <c r="C6" s="142">
        <v>1</v>
      </c>
      <c r="D6" s="143" t="s">
        <v>35194</v>
      </c>
      <c r="E6" s="144" t="s">
        <v>38964</v>
      </c>
      <c r="F6" s="145">
        <v>45937.158402777779</v>
      </c>
      <c r="G6" s="146">
        <f ca="1">IFERROR(NOW()-F6,"")</f>
        <v>6.2100694412947632E-3</v>
      </c>
      <c r="H6" s="145">
        <v>45937.164027777777</v>
      </c>
      <c r="I6" s="141" t="str">
        <f>IFERROR(VLOOKUP(D6,DB!A:F,6,0),"")</f>
        <v>Generator-SG</v>
      </c>
      <c r="J6" s="141" t="str">
        <f>IFERROR(VLOOKUP(D6,DB!A:G,7,0),"")</f>
        <v>Dead</v>
      </c>
      <c r="K6" s="148" t="s">
        <v>39065</v>
      </c>
      <c r="L6" s="143" t="str">
        <f>IFERROR(VLOOKUP(D6,DB!A:I,9,0),"")</f>
        <v>Latis</v>
      </c>
    </row>
    <row r="7" spans="1:16" ht="15" customHeight="1">
      <c r="A7" s="141"/>
      <c r="B7" s="141" t="str">
        <f>IFERROR(VLOOKUP(D7,DB!A:K,11,0),"")</f>
        <v/>
      </c>
      <c r="C7" s="142"/>
      <c r="D7" s="143"/>
      <c r="E7" s="144"/>
      <c r="F7" s="145"/>
      <c r="G7" s="146">
        <f ca="1">IFERROR(NOW()-F7,"")</f>
        <v>45937.16461284722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45937.16461284722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45937.16461284722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45937.16461284722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45937.16461284722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45937.16461284722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45937.16461284722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45937.16461284722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45937.16461284722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45937.16461284722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45937.16461284722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45937.16461284722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45937.16461284722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45937.16461284722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45937.16461284722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45937.16461284722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45937.16461284722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45937.16461284722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45937.16461284722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45937.16461284722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45937.16461284722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45937.16461284722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45937.16461284722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45937.16461284722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45937.16461284722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45937.16461284722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45937.16461284722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45937.16461284722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45937.16461284722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45937.16461284722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45937.16461284722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45937.16461284722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45937.16461284722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45937.16461284722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45937.16461284722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45937.16461284722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45937.16461284722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45937.16461284722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45937.16461284722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45937.16461284722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45937.16461284722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45937.16461284722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45937.16461284722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45937.16461284722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45937.16461284722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45937.16461284722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45937.16461284722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45937.16461284722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45937.16461284722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45937.16461284722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45937.16461284722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45937.16461284722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45937.16461284722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45937.16461284722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45937.16461284722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45937.16461284722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45937.16461284722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45937.16461284722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45937.16461284722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45937.16461284722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45937.16461284722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45937.16461284722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45937.16461284722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45937.16461284722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45937.16461284722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45937.16461284722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45937.16461284722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45937.16461284722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45937.16461284722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45937.16461284722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45937.16461284722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45937.16461284722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45937.16461284722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45937.16461284722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45937.16461284722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45937.16461284722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45937.16461284722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45937.16461284722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45937.16461284722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45937.16461284722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45937.16461284722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45937.16461284722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45937.16461284722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45937.16461284722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45937.16461284722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45937.16461284722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45937.16461284722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45937.16461284722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45937.16461284722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45937.16461284722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45937.16461284722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45937.16461284722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45937.16461284722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45937.16461284722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45937.16461284722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45937.16461284722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45937.16461284722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45937.16461284722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45937.16461284722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45937.16461284722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45937.16461284722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45937.16461284722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45937.16461284722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45937.16461284722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45937.16461284722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45937.16461284722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45937.16461284722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45937.16461284722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45937.16461284722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45937.16461284722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45937.16461284722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45937.16461284722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45937.16461284722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45937.16461284722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45937.16461284722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45937.16461284722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45937.16461284722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45937.16461284722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45937.16461284722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45937.16461284722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45937.16461284722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45937.16461284722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45937.16461284722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45937.16461284722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45937.16461284722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45937.16461284722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45937.16461284722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45937.16461284722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45937.16461284722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45937.16461284722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45937.16461284722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45937.16461284722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45937.16461284722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45937.16461284722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45937.16461284722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45937.16461284722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45937.16461284722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45937.16461284722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45937.16461284722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45937.16461284722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45937.16461284722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45937.16461284722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45937.16461284722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45937.16461284722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45937.16461284722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45937.16461284722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45937.16461284722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45937.16461284722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45937.16461284722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45937.16461284722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45937.16461284722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45937.16461284722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45937.16461284722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45937.16461284722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45937.16461284722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45937.16461284722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45937.16461284722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45937.16461284722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45937.16461284722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45937.16461284722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45937.16461284722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45937.16461284722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45937.16461284722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45937.16461284722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45937.16461284722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45937.16461284722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45937.16461284722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45937.16461284722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45937.16461284722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45937.16461284722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45937.16461284722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45937.16461284722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45937.16461284722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45937.16461284722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45937.16461284722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45937.16461284722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45937.16461284722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45937.16461284722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45937.16461284722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45937.16461284722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45937.16461284722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45937.16461284722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45937.16461284722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45937.16461284722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45937.16461284722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45937.16461284722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45937.16461284722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45937.16461284722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45937.16461284722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45937.16461284722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45937.16461284722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45937.16461284722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45937.16461284722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45937.16461284722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45937.16461284722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45937.16461284722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45937.16461284722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45937.16461284722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45937.16461284722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45937.16461284722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45937.16461284722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45937.16461284722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45937.16461284722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45937.16461284722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45937.16461284722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45937.16461284722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45937.16461284722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45937.16461284722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45937.16461284722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45937.16461284722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45937.16461284722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45937.16461284722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45937.16461284722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45937.16461284722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45937.16461284722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45937.16461284722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45937.16461284722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45937.16461284722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45937.16461284722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45937.16461284722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45937.16461284722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45937.16461284722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45937.16461284722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45937.16461284722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45937.16461284722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45937.16461284722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45937.16461284722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45937.16461284722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45937.16461284722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45937.16461284722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45937.16461284722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45937.16461284722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45937.16461284722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45937.16461284722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45937.16461284722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45937.16461284722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45937.16461284722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45937.16461284722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45937.16461284722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45937.16461284722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45937.16461284722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45937.16461284722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45937.16461284722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45937.16461284722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45937.16461284722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45937.16461284722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45937.16461284722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45937.16461284722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45937.16461284722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45937.16461284722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45937.16461284722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45937.16461284722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45937.16461284722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45937.16461284722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45937.16461284722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45937.16461284722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45937.16461284722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45937.16461284722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45937.16461284722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45937.16461284722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45937.16461284722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45937.16461284722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45937.16461284722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45937.16461284722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45937.16461284722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45937.16461284722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45937.16461284722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45937.16461284722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45937.16461284722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45937.16461284722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45937.16461284722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45937.16461284722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45937.16461284722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45937.16461284722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45937.16461284722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45937.16461284722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45937.16461284722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45937.16461284722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45937.16461284722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45937.16461284722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45937.16461284722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45937.16461284722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45937.16461284722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45937.16461284722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45937.16461284722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45937.16461284722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45937.16461284722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45937.16461284722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45937.16461284722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45937.16461284722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45937.16461284722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45937.16461284722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45937.16461284722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45937.16461284722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45937.16461284722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45937.16461284722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45937.16461284722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45937.16461284722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45937.16461284722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45937.16461284722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45937.16461284722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45937.16461284722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45937.16461284722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45937.16461284722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45937.16461284722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45937.16461284722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45937.16461284722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45937.16461284722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45937.16461284722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45937.16461284722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45937.16461284722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45937.16461284722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45937.16461284722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45937.16461284722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45937.16461284722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45937.16461284722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45937.16461284722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45937.16461284722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45937.16461284722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45937.16461284722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45937.16461284722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45937.16461284722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45937.16461284722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45937.16461284722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45937.16461284722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45937.16461284722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45937.16461284722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45937.16461284722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45937.16461284722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45937.16461284722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45937.16461284722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45937.16461284722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45937.16461284722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45937.16461284722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45937.16461284722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45937.16461284722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45937.16461284722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45937.16461284722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45937.16461284722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45937.16461284722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45937.16461284722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45937.16461284722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45937.16461284722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45937.16461284722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45937.16461284722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45937.16461284722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45937.16461284722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45937.16461284722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45937.16461284722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45937.16461284722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45937.16461284722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45937.16461284722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45937.16461284722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45937.16461284722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45937.16461284722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45937.16461284722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45937.16461284722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45937.16461284722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45937.16461284722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45937.16461284722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45937.16461284722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45937.16461284722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45937.16461284722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45937.16461284722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45937.16461284722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45937.16461284722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45937.16461284722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45937.16461284722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45937.16461284722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45937.16461284722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45937.16461284722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45937.16461284722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45937.16461284722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45937.16461284722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45937.16461284722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45937.16461284722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45937.16461284722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45937.16461284722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45937.16461284722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45937.16461284722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45937.16461284722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45937.16461284722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45937.16461284722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45937.16461284722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45937.16461284722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45937.16461284722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45937.16461284722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45937.16461284722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45937.16461284722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45937.16461284722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45937.16461284722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45937.16461284722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45937.16461284722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45937.16461284722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45937.16461284722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45937.16461284722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45937.16461284722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45937.16461284722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45937.16461284722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45937.16461284722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45937.16461284722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45937.16461284722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45937.16461284722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45937.16461284722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45937.16461284722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45937.16461284722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45937.16461284722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45937.16461284722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45937.16461284722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45937.16461284722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45937.16461284722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45937.16461284722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45937.16461284722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45937.16461284722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45937.16461284722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45937.16461284722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45937.16461284722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45937.16461284722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45937.16461284722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45937.16461284722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45937.16461284722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45937.16461284722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45937.16461284722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45937.16461284722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45937.16461284722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45937.16461284722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45937.16461284722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45937.16461284722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45937.16461284722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45937.16461284722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45937.16461284722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45937.16461284722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45937.16461284722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45937.16461284722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45937.16461284722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45937.16461284722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45937.16461284722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45937.16461284722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45937.16461284722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45937.16461284722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45937.16461284722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45937.16461284722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45937.16461284722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45937.16461284722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45937.16461284722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45937.16461284722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45937.16461284722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45937.16461284722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45937.16461284722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45937.16461284722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45937.16461284722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45937.16461284722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45937.16461284722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45937.16461284722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45937.16461284722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45937.16461284722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45937.16461284722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45937.16461284722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45937.16461284722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45937.16461284722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45937.16461284722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45937.16461284722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45937.16461284722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45937.16461284722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45937.16461284722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45937.16461284722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45937.16461284722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45937.16461284722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45937.16461284722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45937.16461284722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45937.16461284722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45937.16461284722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45937.16461284722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45937.16461284722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45937.16461284722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45937.16461284722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45937.16461284722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45937.16461284722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45937.16461284722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45937.16461284722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45937.16461284722</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45937.16461284722</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45937.16461284722</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45.332552662031958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10.975735532403633</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45937.16461284722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45937.16461284722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45937.16461284722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45937.16461284722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45937.16461284722</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45937.16461284722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45937.16461284722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45937.16461284722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45937.16461284722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45937.16461284722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45937.16461284722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45937.16461284722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45937.16461284722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45937.16461284722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45937.16461284722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45937.16461284722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45937.16461284722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45937.16461284722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45937.16461284722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45937.16461284722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45937.16461284722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45937.16461284722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45937.16461284722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45937.16461284722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45937.16461284722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45937.16461284722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45937.16461284722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45937.16461284722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45937.16461284722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45937.16461284722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45937.16461284722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45937.16461284722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45937.16461284722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45937.16461284722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45937.16461284722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45937.16461284722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45937.16461284722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45937.16461284722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45937.16461284722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45937.16461284722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45937.16461284722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45937.16461284722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45937.16461284722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45937.16461284722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45937.16461284722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45937.16461284722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45937.16461284722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45937.16461284722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45937.16461284722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45937.16461284722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45937.16461284722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45937.16461284722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45937.16461284722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45937.16461284722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45937.16461284722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45937.16461284722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45937.16461284722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45937.16461284722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45937.16461284722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45937.16461284722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45937.16461284722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45937.16461284722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45937.16461284722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45937.16461284722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45937.16461284722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45937.16461284722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45937.16461284722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45937.16461284722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45937.16461284722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45937.16461284722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45937.16461284722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45937.16461284722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45937.16461284722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45937.16461284722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45937.16461284722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45937.16461284722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45937.16461284722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45937.16461284722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45937.16461284722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45937.16461284722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45937.16461284722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45937.16461284722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45937.16461284722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45937.16461284722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45937.16461284722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45937.16461284722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45937.16461284722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45937.16461284722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45937.16461284722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45937.16461284722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45937.16461284722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45937.16461284722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45937.16461284722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45937.16461284722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45937.16461284722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45937.16461284722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45937.16461284722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45937.16461284722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45937.16461284722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45937.16461284722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45937.16461284722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45937.16461284722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45937.16461284722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45937.16461284722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45937.16461284722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45937.16461284722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45937.16461284722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45937.16461284722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45937.16461284722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45937.16461284722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45937.16461284722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45937.16461284722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45937.16461284722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45937.16461284722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45937.16461284722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45937.16461284722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45937.16461284722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45937.16461284722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45937.16461284722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45937.16461284722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45937.16461284722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45937.16461284722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45937.16461284722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45937.16461284722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45937.16461284722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45937.16461284722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45937.16461284722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45937.16461284722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45937.16461284722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45937.16461284722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45937.16461284722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45937.16461284722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45937.16461284722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45937.16461284722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45937.16461284722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45937.16461284722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45937.16461284722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45937.16461284722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45937.16461284722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45937.16461284722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45937.16461284722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45937.16461284722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45937.16461284722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45937.16461284722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45937.16461284722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45937.16461284722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45937.16461284722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45937.16461284722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45937.16461284722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45937.16461284722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45937.16461284722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45937.16461284722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45937.16461284722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45937.16461284722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45937.16461284722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45937.16461284722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45937.16461284722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45937.16461284722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45937.16461284722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10.391765624997788</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45937.16461284722</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3.2836406249989523</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2.2223674768465571</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1</v>
      </c>
      <c r="D6" s="120" t="s">
        <v>34925</v>
      </c>
      <c r="E6" s="123" t="s">
        <v>38964</v>
      </c>
      <c r="F6" s="124">
        <v>45937.05190972222</v>
      </c>
      <c r="G6" s="89">
        <f ca="1">IFERROR(NOW()-F6,"-")</f>
        <v>0.11270312499982538</v>
      </c>
      <c r="H6" s="124">
        <v>45937.046076388891</v>
      </c>
      <c r="I6" s="120" t="str">
        <f>IFERROR(VLOOKUP(D6,DB!A:F,6,0),"")</f>
        <v>SCECO</v>
      </c>
      <c r="J6" s="119" t="str">
        <f>IFERROR(VLOOKUP(D6,DB!A:G,7,0),"")</f>
        <v>Vandalized</v>
      </c>
      <c r="K6" s="125" t="s">
        <v>39077</v>
      </c>
      <c r="L6" s="126" t="str">
        <f>IFERROR(VLOOKUP(D6,DB!A:I,9,0),"")</f>
        <v>Latis</v>
      </c>
    </row>
    <row r="7" spans="1:16383" ht="31.5" customHeight="1">
      <c r="A7" s="121" t="s">
        <v>39078</v>
      </c>
      <c r="B7" s="120" t="str">
        <f>IFERROR(VLOOKUP(D7,DB!A:K,11,0),"")</f>
        <v>R6</v>
      </c>
      <c r="C7" s="122">
        <v>1</v>
      </c>
      <c r="D7" s="120" t="s">
        <v>33009</v>
      </c>
      <c r="E7" s="123" t="s">
        <v>38964</v>
      </c>
      <c r="F7" s="124">
        <v>45937.073495370372</v>
      </c>
      <c r="G7" s="89">
        <f ca="1">IFERROR(NOW()-F7,"-")</f>
        <v>9.1117476848012302E-2</v>
      </c>
      <c r="H7" s="124">
        <v>45937.053842592592</v>
      </c>
      <c r="I7" s="120" t="str">
        <f>IFERROR(VLOOKUP(D7,DB!A:F,6,0),"")</f>
        <v>SCECO</v>
      </c>
      <c r="J7" s="119" t="str">
        <f>IFERROR(VLOOKUP(D7,DB!A:G,7,0),"")</f>
        <v>Dead+No BB Design</v>
      </c>
      <c r="K7" s="125" t="s">
        <v>39079</v>
      </c>
      <c r="L7" s="126" t="str">
        <f>IFERROR(VLOOKUP(D7,DB!A:I,9,0),"")</f>
        <v>Latis</v>
      </c>
    </row>
    <row r="8" spans="1:16383" ht="31.5" customHeight="1">
      <c r="A8" s="121"/>
      <c r="B8" s="120" t="str">
        <f>IFERROR(VLOOKUP(D8,DB!A:K,11,0),"")</f>
        <v/>
      </c>
      <c r="C8" s="122"/>
      <c r="D8" s="120"/>
      <c r="E8" s="123"/>
      <c r="F8" s="124"/>
      <c r="G8" s="89">
        <f ca="1">IFERROR(NOW()-F8,"-")</f>
        <v>45937.16461284722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45937.16461284722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45937.16461284722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45937.16461284722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45937.16461284722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45937.16461284722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45937.16461284722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45937.16461284722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45937.16461284722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45937.16461284722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45937.16461284722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45937.16461284722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45937.16461284722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45937.16461284722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45937.16461284722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45937.16461284722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45937.16461284722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45937.16461284722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45937.16461284722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45937.16461284722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45937.16461284722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45937.16461284722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45937.16461284722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45937.16461284722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45937.16461284722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45937.16461284722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45937.16461284722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45937.16461284722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45937.16461284722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45937.16461284722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45937.16461284722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45937.16461284722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45937.16461284722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45937.16461284722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45937.16461284722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45937.16461284722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45937.16461284722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45937.16461284722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45937.16461284722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45937.16461284722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45937.16461284722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45937.16461284722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45937.16461284722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45937.16461284722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45937.16461284722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45937.16461284722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45937.16461284722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45937.16461284722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45937.16461284722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45937.16461284722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45937.16461284722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45937.16461284722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45937.16461284722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45937.16461284722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45937.16461284722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45937.16461284722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45937.16461284722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45937.16461284722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45937.16461284722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45937.16461284722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45937.16461284722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45937.16461284722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45937.16461284722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45937.16461284722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45937.16461284722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45937.16461284722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45937.16461284722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45937.16461284722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45937.16461284722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45937.16461284722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45937.16461284722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45937.16461284722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45937.16461284722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45937.16461284722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45937.16461284722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45937.16461284722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45937.16461284722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45937.16461284722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45937.16461284722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45937.16461284722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45937.16461284722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45937.16461284722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45937.16461284722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45937.16461284722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45937.16461284722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45937.16461284722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45937.16461284722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45937.16461284722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45937.16461284722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45937.16461284722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45937.16461284722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45937.16461284722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45937.16461284722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45937.16461284722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45937.16461284722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45937.16461284722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45937.16461284722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45937.16461284722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45937.16461284722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45937.16461284722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45937.16461284722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45937.16461284722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45937.16461284722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45937.16461284722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45937.16461284722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45937.16461284722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45937.16461284722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45937.16461284722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45937.16461284722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45937.16461284722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45937.16461284722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45937.16461284722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45937.16461284722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45937.16461284722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45937.16461284722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45937.16461284722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45937.16461284722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45937.16461284722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45937.16461284722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45937.16461284722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45937.16461284722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45937.16461284722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45937.16461284722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45937.16461284722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45937.16461284722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45937.16461284722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45937.16461284722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45937.16461284722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45937.16461284722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45937.16461284722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45937.16461284722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45937.16461284722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45937.16461284722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45937.16461284722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45937.16461284722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45937.16461284722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45937.16461284722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45937.16461284722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45937.16461284722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45937.16461284722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45937.16461284722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45937.16461284722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45937.16461284722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45937.16461284722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45937.16461284722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45937.16461284722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45937.16461284722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45937.16461284722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45937.16461284722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45937.16461284722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45937.16461284722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45937.16461284722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45937.16461284722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45937.16461284722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45937.16461284722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45937.16461284722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45937.16461284722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45937.16461284722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45937.16461284722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45937.16461284722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45937.16461284722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45937.16461284722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45937.16461284722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45937.16461284722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45937.16461284722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45937.16461284722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45937.16461284722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45937.16461284722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45937.16461284722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45937.16461284722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45937.16461284722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45937.16461284722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45937.16461284722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45937.16461284722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45937.16461284722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45937.16461284722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45937.16461284722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45937.16461284722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45937.16461284722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45937.16461284722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45937.16461284722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45937.16461284722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45937.16461284722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45937.16461284722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45937.16461284722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45937.16461284722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45937.16461284722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45937.16461284722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45937.16461284722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45937.16461284722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45937.16461284722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45937.16461284722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45937.16461284722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45937.16461284722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45937.16461284722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45937.16461284722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45937.16461284722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45937.16461284722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45937.16461284722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45937.16461284722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45937.16461284722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45937.16461284722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45937.16461284722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45937.16461284722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45937.16461284722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45937.16461284722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45937.16461284722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45937.16461284722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45937.16461284722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45937.16461284722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45937.16461284722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45937.16461284722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45937.16461284722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45937.16461284722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45937.16461284722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45937.16461284722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45937.16461284722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45937.16461284722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45937.16461284722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45937.16461284722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45937.16461284722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45937.16461284722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45937.16461284722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45937.16461284722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45937.16461284722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45937.16461284722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45937.16461284722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45937.16461284722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45937.16461284722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45937.16461284722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45937.16461284722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45937.16461284722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45937.16461284722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45937.16461284722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45937.16461284722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45937.16461284722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45937.16461284722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45937.16461284722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45937.16461284722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45937.16461284722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45937.16461284722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45937.16461284722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45937.16461284722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45937.16461284722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45937.16461284722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45937.16461284722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45937.16461284722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45937.16461284722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45937.16461284722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45937.16461284722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45937.16461284722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45937.16461284722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45937.16461284722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45937.16461284722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45937.16461284722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45937.16461284722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45937.16461284722</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2025-10-07T00:59:01Z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