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17" documentId="13_ncr:1_{F6CB121F-512D-4AA6-A0C1-0FB36C537598}" xr6:coauthVersionLast="47" xr6:coauthVersionMax="47" xr10:uidLastSave="{B0FE4736-3CFC-4E9A-829D-F4859CB7F9F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<sst xmlns="http://schemas.openxmlformats.org/spreadsheetml/2006/main" count="178592" uniqueCount="39079">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</sst>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276.66249687499658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2.1651967588695697E-2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45939.610922800923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45939.610922800923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45939.610922800923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45939.610922800923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45939.610922800923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45939.610922800923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45939.610922800923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45939.610922800923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45939.610922800923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45939.610922800923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45939.610922800923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45939.610922800923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45939.610922800923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45939.610922800923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45939.610922800923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45939.610922800923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45939.610922800923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45939.610922800923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45939.610922800923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45939.610922800923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45939.610922800923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45939.610922800923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45939.610922800923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45939.610922800923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45939.610922800923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45939.610922800923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45939.610922800923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45939.610922800923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45939.610922800923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45939.610922800923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45939.610922800923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45939.610922800923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45939.610922800923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45939.610922800923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45939.610922800923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45939.610922800923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45939.610922800923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45939.610922800923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45939.610922800923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45939.610922800923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45939.610922800923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45939.610922800923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45939.610922800923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45939.610922800923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45939.610922800923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45939.610922800923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45939.610922800923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45939.610922800923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45939.610922800923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45939.610922800923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45939.610922800923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45939.610922800923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45939.610922800923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45939.610922800923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45939.610922800923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45939.610922800923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45939.610922800923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45939.610922800923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45939.610922800923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45939.610922800923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45939.610922800923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45939.610922800923</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69B30ABD-7A50-48C0-896A-865DD29F767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132.88383946759132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114.61108483796124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0.14349224536999827</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45939.610922800923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45939.610922800923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45939.610922800923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45939.610922800923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45939.610922800923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45939.610922800923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45939.610922800923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45939.610922800923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45939.610922800923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45939.610922800923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45939.610922800923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45939.610922800923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45939.610922800923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45939.610922800923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45939.610922800923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45939.610922800923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45939.610922800923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45939.610922800923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45939.610922800923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45939.610922800923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45939.610922800923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45939.610922800923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45939.610922800923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45939.610922800923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45939.610922800923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45939.610922800923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45939.610922800923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45939.610922800923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45939.610922800923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45939.610922800923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45939.610922800923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45939.610922800923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45939.610922800923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45939.610922800923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45939.610922800923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45939.610922800923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45939.610922800923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45939.610922800923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45939.610922800923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45939.610922800923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45939.610922800923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45939.610922800923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45939.610922800923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45939.610922800923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45939.610922800923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45939.610922800923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45939.610922800923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45939.610922800923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45939.610922800923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45939.610922800923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45939.610922800923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45939.610922800923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45939.610922800923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45939.610922800923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45939.610922800923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45939.610922800923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45939.610922800923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45939.610922800923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45939.610922800923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45939.610922800923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45939.610922800923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45939.610922800923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45939.610922800923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45939.610922800923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45939.610922800923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45939.610922800923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45939.610922800923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45939.610922800923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45939.610922800923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45939.610922800923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45939.610922800923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45939.610922800923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45939.610922800923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45939.610922800923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45939.610922800923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45939.610922800923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45939.610922800923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45939.610922800923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45939.610922800923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45939.610922800923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45939.610922800923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45939.610922800923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45939.610922800923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45939.610922800923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45939.610922800923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45939.610922800923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45939.610922800923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45939.610922800923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45939.610922800923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45939.610922800923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45939.610922800923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45939.610922800923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45939.610922800923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45939.610922800923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45939.610922800923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45939.610922800923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45939.610922800923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45939.610922800923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45939.610922800923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45939.610922800923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45939.610922800923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45939.610922800923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45939.610922800923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45939.610922800923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45939.610922800923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45939.610922800923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45939.610922800923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45939.610922800923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45939.610922800923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45939.610922800923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45939.610922800923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45939.610922800923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45939.610922800923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45939.610922800923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45939.610922800923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45939.610922800923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45939.610922800923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45939.610922800923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45939.610922800923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45939.610922800923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45939.610922800923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45939.610922800923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45939.610922800923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45939.610922800923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45939.610922800923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45939.610922800923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45939.610922800923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45939.610922800923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45939.610922800923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45939.610922800923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45939.610922800923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45939.610922800923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45939.610922800923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45939.610922800923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45939.610922800923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45939.610922800923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45939.610922800923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45939.610922800923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45939.610922800923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45939.610922800923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45939.610922800923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45939.610922800923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45939.610922800923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45939.610922800923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45939.610922800923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45939.610922800923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45939.610922800923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45939.610922800923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45939.610922800923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45939.610922800923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45939.610922800923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45939.610922800923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45939.610922800923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45939.610922800923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45939.610922800923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45939.610922800923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45939.610922800923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45939.610922800923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45939.610922800923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45939.610922800923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45939.610922800923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45939.610922800923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45939.610922800923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45939.610922800923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45939.610922800923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45939.610922800923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45939.610922800923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45939.610922800923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45939.610922800923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45939.610922800923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45939.610922800923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45939.610922800923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45939.610922800923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45939.610922800923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45939.610922800923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45939.610922800923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45939.610922800923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45939.610922800923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45939.610922800923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45939.610922800923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45939.610922800923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45939.610922800923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45939.610922800923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45939.610922800923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45939.610922800923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45939.610922800923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45939.610922800923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45939.610922800923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45939.610922800923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45939.610922800923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45939.610922800923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45939.610922800923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45939.610922800923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45939.610922800923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45939.610922800923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45939.610922800923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45939.610922800923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45939.610922800923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45939.610922800923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45939.610922800923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45939.610922800923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45939.610922800923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45939.610922800923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45939.610922800923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45939.610922800923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45939.610922800923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45939.610922800923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45939.610922800923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45939.610922800923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45939.610922800923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45939.610922800923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45939.610922800923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45939.610922800923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45939.610922800923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45939.610922800923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45939.610922800923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45939.610922800923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45939.610922800923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45939.610922800923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45939.610922800923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45939.610922800923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45939.610922800923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45939.610922800923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45939.610922800923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45939.610922800923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45939.610922800923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45939.610922800923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45939.610922800923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45939.610922800923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45939.610922800923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45939.610922800923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45939.610922800923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45939.610922800923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45939.610922800923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45939.610922800923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45939.610922800923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45939.610922800923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45939.610922800923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45939.610922800923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45939.610922800923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45939.610922800923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45939.610922800923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45939.610922800923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45939.610922800923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45939.610922800923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45939.610922800923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45939.610922800923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45939.610922800923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45939.610922800923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45939.610922800923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45939.610922800923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45939.610922800923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45939.610922800923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45939.610922800923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45939.610922800923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45939.610922800923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45939.610922800923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45939.610922800923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45939.610922800923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45939.610922800923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45939.610922800923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45939.610922800923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45939.610922800923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45939.610922800923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45939.610922800923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45939.610922800923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45939.610922800923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45939.610922800923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45939.610922800923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45939.610922800923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45939.610922800923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45939.610922800923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45939.610922800923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45939.610922800923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45939.610922800923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45939.610922800923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45939.610922800923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45939.610922800923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45939.610922800923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45939.610922800923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45939.610922800923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45939.610922800923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45939.610922800923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45939.610922800923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45939.610922800923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45939.610922800923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45939.610922800923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45939.610922800923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45939.610922800923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45939.610922800923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45939.610922800923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45939.610922800923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45939.610922800923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45939.610922800923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45939.610922800923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45939.610922800923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45939.610922800923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45939.610922800923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45939.610922800923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45939.610922800923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45939.610922800923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45939.610922800923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45939.610922800923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45939.610922800923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45939.610922800923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45939.610922800923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45939.610922800923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45939.610922800923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45939.610922800923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45939.610922800923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45939.610922800923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45939.610922800923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45939.610922800923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45939.610922800923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45939.610922800923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45939.610922800923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45939.610922800923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45939.610922800923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45939.610922800923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45939.610922800923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45939.610922800923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45939.610922800923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45939.610922800923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45939.610922800923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45939.610922800923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45939.610922800923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45939.610922800923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45939.610922800923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45939.610922800923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45939.610922800923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45939.610922800923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45939.610922800923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45939.610922800923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45939.610922800923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45939.610922800923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45939.610922800923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45939.610922800923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45939.610922800923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45939.610922800923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45939.610922800923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45939.610922800923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45939.610922800923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45939.610922800923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45939.610922800923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45939.610922800923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45939.610922800923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45939.610922800923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45939.610922800923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45939.610922800923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45939.610922800923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45939.610922800923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45939.610922800923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45939.610922800923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45939.610922800923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45939.610922800923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45939.610922800923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45939.610922800923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45939.610922800923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45939.610922800923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45939.610922800923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45939.610922800923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45939.610922800923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45939.610922800923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45939.610922800923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45939.610922800923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45939.610922800923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45939.610922800923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45939.610922800923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45939.610922800923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45939.610922800923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45939.610922800923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45939.610922800923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45939.610922800923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45939.610922800923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45939.610922800923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45939.610922800923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45939.610922800923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45939.610922800923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45939.610922800923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45939.610922800923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45939.610922800923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45939.610922800923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45939.610922800923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45939.610922800923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45939.610922800923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45939.610922800923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45939.610922800923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45939.610922800923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45939.610922800923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45939.610922800923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45939.610922800923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45939.610922800923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45939.610922800923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45939.610922800923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45939.610922800923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45939.610922800923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45939.610922800923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45939.610922800923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45939.610922800923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45939.610922800923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45939.610922800923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45939.610922800923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45939.610922800923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45939.610922800923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45939.610922800923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45939.610922800923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45939.610922800923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45939.610922800923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45939.610922800923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45939.610922800923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45939.610922800923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45939.610922800923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45939.610922800923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45939.610922800923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45939.610922800923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45939.610922800923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45939.610922800923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45939.610922800923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45939.610922800923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45939.610922800923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45939.610922800923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45939.610922800923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45939.610922800923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45939.610922800923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45939.610922800923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45939.610922800923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45939.610922800923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45939.610922800923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45939.610922800923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45939.610922800923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45939.610922800923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45939.610922800923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45939.610922800923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45939.610922800923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45939.610922800923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45939.610922800923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45939.610922800923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45939.610922800923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45939.610922800923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45939.610922800923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45939.610922800923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45939.610922800923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45939.610922800923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45939.610922800923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45939.610922800923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45939.610922800923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45939.610922800923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45939.610922800923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45939.610922800923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45939.610922800923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45939.610922800923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45939.610922800923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45939.610922800923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45939.610922800923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45939.610922800923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45939.610922800923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45939.610922800923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45939.610922800923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45939.610922800923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45939.610922800923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45939.610922800923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45939.610922800923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45939.610922800923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45939.610922800923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45939.610922800923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45939.610922800923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45939.610922800923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45939.610922800923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45939.610922800923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45939.610922800923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45939.610922800923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45939.610922800923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45939.610922800923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45939.610922800923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45939.610922800923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45939.610922800923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45939.610922800923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45939.610922800923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45939.610922800923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45939.610922800923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45939.610922800923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45939.610922800923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45939.610922800923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45939.610922800923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45939.610922800923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45939.610922800923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45939.610922800923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45939.610922800923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45939.610922800923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45939.610922800923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45939.610922800923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45939.610922800923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45939.610922800923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45939.610922800923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45939.610922800923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45939.610922800923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45939.610922800923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45939.610922800923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45939.610922800923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45939.610922800923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45939.610922800923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45939.610922800923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45939.610922800923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45939.610922800923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45939.610922800923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45939.610922800923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45939.610922800923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45939.610922800923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45939.610922800923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45939.610922800923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45939.610922800923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45939.610922800923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45939.610922800923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45939.610922800923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45939.610922800923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45939.610922800923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45939.610922800923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45939.610922800923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45939.610922800923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45939.610922800923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45939.610922800923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45939.610922800923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45939.610922800923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45939.610922800923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45939.610922800923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45939.610922800923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45939.610922800923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45939.610922800923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45939.610922800923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45939.610922800923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45939.610922800923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45939.610922800923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45939.610922800923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45939.610922800923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45939.610922800923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45939.610922800923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45939.610922800923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45939.610922800923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45939.610922800923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45939.610922800923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45939.610922800923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45939.610922800923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45939.610922800923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45939.610922800923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45939.610922800923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45939.610922800923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45939.610922800923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45939.610922800923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45939.610922800923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45939.610922800923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45939.610922800923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45939.610922800923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45939.610922800923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45939.610922800923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45939.610922800923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45939.610922800923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45939.610922800923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45939.610922800923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45939.610922800923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45939.610922800923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45939.610922800923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45939.610922800923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45939.610922800923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45939.610922800923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45939.610922800923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45939.610922800923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45939.610922800923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45939.610922800923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45939.610922800923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45939.610922800923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45939.610922800923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45939.610922800923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45939.610922800923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45939.610922800923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45939.610922800923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45939.610922800923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45939.610922800923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45939.610922800923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45939.610922800923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45939.610922800923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45939.610922800923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45939.610922800923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45939.610922800923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45939.610922800923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45939.610922800923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45939.610922800923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45939.610922800923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45939.610922800923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45939.610922800923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45939.610922800923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45939.610922800923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45939.610922800923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45939.610922800923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45939.610922800923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45939.610922800923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45939.610922800923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45939.610922800923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45939.610922800923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45939.610922800923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45939.610922800923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45939.610922800923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45939.610922800923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45939.610922800923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45939.610922800923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45939.610922800923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45939.610922800923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45939.610922800923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45939.610922800923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45939.610922800923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45939.610922800923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45939.610922800923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45939.610922800923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45939.610922800923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45939.610922800923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45939.610922800923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45939.610922800923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45939.610922800923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45939.610922800923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45939.610922800923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45939.610922800923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45939.610922800923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45939.610922800923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45939.610922800923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45939.610922800923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45939.610922800923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45939.610922800923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45939.610922800923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45939.610922800923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45939.610922800923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45939.610922800923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45939.610922800923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45939.610922800923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45939.610922800923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45939.610922800923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45939.610922800923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45939.610922800923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45939.610922800923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45939.610922800923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45939.610922800923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45939.610922800923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45939.610922800923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45939.610922800923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45939.610922800923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45939.610922800923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45939.610922800923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45939.610922800923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45939.610922800923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45939.610922800923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45939.610922800923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45939.610922800923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45939.610922800923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45939.610922800923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45939.610922800923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45939.610922800923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45939.610922800923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45939.610922800923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45939.610922800923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45939.610922800923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45939.610922800923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45939.610922800923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45939.610922800923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45939.610922800923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45939.610922800923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45939.610922800923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45939.610922800923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45939.610922800923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45939.610922800923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45939.610922800923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45939.610922800923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45939.610922800923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45939.610922800923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45939.610922800923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45939.610922800923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45939.610922800923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45939.610922800923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45939.610922800923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45939.610922800923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45939.610922800923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45939.610922800923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45939.610922800923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45939.610922800923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45939.610922800923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45939.610922800923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45939.610922800923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45939.610922800923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45939.610922800923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45939.610922800923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45939.610922800923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45939.610922800923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45939.610922800923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45939.610922800923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45939.610922800923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45939.610922800923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45939.610922800923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45939.610922800923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45939.610922800923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45939.610922800923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45939.610922800923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45939.610922800923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45939.610922800923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45939.610922800923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45939.610922800923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45939.610922800923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45939.610922800923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45939.610922800923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45939.610922800923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45939.610922800923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45939.610922800923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45939.610922800923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45939.610922800923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45939.610922800923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45939.610922800923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45939.610922800923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45939.610922800923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45939.610922800923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45939.610922800923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45939.610922800923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45939.610922800923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45939.610922800923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45939.610922800923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45939.610922800923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45939.610922800923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45939.610922800923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45939.610922800923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45939.610922800923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45939.610922800923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45939.610922800923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45939.610922800923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45939.610922800923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45939.610922800923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45939.610922800923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45939.610922800923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45939.610922800923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45939.610922800923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45939.610922800923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45939.610922800923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45939.610922800923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45939.610922800923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45939.610922800923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45939.610922800923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45939.610922800923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45939.610922800923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45939.610922800923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45939.610922800923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45939.610922800923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45939.610922800923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45939.610922800923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45939.610922800923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45939.610922800923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45939.610922800923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45939.610922800923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45939.610922800923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45939.610922800923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45939.610922800923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45939.610922800923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45939.610922800923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45939.610922800923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45939.610922800923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45939.610922800923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45939.610922800923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45939.610922800923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45939.610922800923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45939.610922800923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45939.610922800923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45939.610922800923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45939.610922800923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45939.610922800923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45939.610922800923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45939.610922800923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45939.610922800923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45939.610922800923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45939.610922800923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45939.610922800923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45939.610922800923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45939.610922800923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45939.610922800923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45939.610922800923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45939.610922800923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45939.610922800923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45939.610922800923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45939.610922800923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45939.610922800923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45939.610922800923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45939.610922800923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45939.610922800923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45939.610922800923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45939.610922800923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45939.610922800923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45939.610922800923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45939.610922800923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45939.610922800923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45939.610922800923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45939.610922800923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45939.610922800923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45939.610922800923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45939.610922800923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45939.610922800923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45939.610922800923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45939.610922800923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45939.610922800923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45939.610922800923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45939.610922800923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45939.610922800923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45939.610922800923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45939.610922800923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45939.610922800923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45939.610922800923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45939.610922800923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45939.610922800923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45939.610922800923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45939.610922800923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45939.610922800923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45939.610922800923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45939.610922800923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45939.610922800923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45939.610922800923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45939.610922800923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45939.610922800923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45939.610922800923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45939.610922800923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45939.610922800923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45939.610922800923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45939.610922800923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45939.610922800923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45939.610922800923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45939.610922800923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45939.610922800923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45939.610922800923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45939.610922800923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45939.610922800923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45939.610922800923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45939.610922800923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45939.610922800923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45939.610922800923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45939.610922800923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45939.610922800923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45939.610922800923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45939.610922800923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45939.610922800923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45939.610922800923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45939.610922800923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45939.610922800923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45939.610922800923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45939.610922800923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45939.610922800923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45939.610922800923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45939.610922800923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45939.610922800923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45939.610922800923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45939.610922800923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45939.610922800923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45939.610922800923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45939.610922800923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45939.610922800923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45939.610922800923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45939.610922800923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45939.610922800923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45939.610922800923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45939.610922800923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45939.610922800923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45939.610922800923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45939.610922800923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45939.610922800923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45939.610922800923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45939.610922800923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45939.610922800923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45939.610922800923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45939.610922800923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45939.610922800923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45939.610922800923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45939.610922800923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45939.610922800923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45939.610922800923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45939.610922800923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45939.610922800923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45939.610922800923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45939.610922800923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45939.610922800923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45939.610922800923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45939.610922800923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45939.610922800923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45939.610922800923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45939.610922800923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45939.610922800923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45939.610922800923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45939.610922800923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45939.610922800923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45939.610922800923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45939.610922800923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45939.610922800923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45939.610922800923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45939.610922800923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45939.610922800923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45939.610922800923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45939.610922800923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45939.610922800923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45939.610922800923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45939.610922800923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45939.610922800923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45939.610922800923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45939.610922800923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45939.610922800923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45939.610922800923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45939.610922800923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45939.610922800923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45939.610922800923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45939.610922800923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45939.610922800923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45939.610922800923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45939.610922800923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45939.610922800923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45939.610922800923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45939.610922800923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45939.610922800923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45939.610922800923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45939.610922800923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45939.610922800923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45939.610922800923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45939.610922800923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45939.610922800923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45939.610922800923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45939.610922800923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45939.610922800923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45939.610922800923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45939.610922800923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45939.610922800923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45939.610922800923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45939.610922800923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45939.610922800923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45939.610922800923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45939.610922800923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45939.610922800923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45939.610922800923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45939.610922800923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45939.610922800923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45939.610922800923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45939.610922800923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45939.610922800923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45939.610922800923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45939.610922800923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45939.610922800923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45939.610922800923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45939.610922800923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45939.610922800923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45939.610922800923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45939.610922800923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45939.610922800923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45939.610922800923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45939.610922800923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45939.610922800923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45939.610922800923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45939.610922800923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45939.610922800923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45939.610922800923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45939.610922800923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45939.610922800923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45939.610922800923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45939.610922800923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45939.610922800923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45939.610922800923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45939.610922800923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45939.610922800923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45939.610922800923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45939.610922800923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45939.610922800923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45939.610922800923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45939.610922800923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45939.610922800923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45939.610922800923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45939.610922800923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45939.610922800923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45939.610922800923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45939.610922800923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45939.610922800923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45939.610922800923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45939.610922800923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45939.610922800923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45939.610922800923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45939.610922800923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45939.610922800923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45939.610922800923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45939.610922800923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45939.610922800923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45939.610922800923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45939.610922800923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45939.610922800923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45939.610922800923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45939.610922800923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45939.610922800923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45939.610922800923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45939.610922800923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45939.610922800923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45939.610922800923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45939.610922800923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45939.610922800923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45939.610922800923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45939.610922800923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45939.610922800923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45939.610922800923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45939.610922800923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45939.610922800923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45939.610922800923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45939.610922800923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45939.610922800923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45939.610922800923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45939.610922800923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45939.610922800923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45939.610922800923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45939.610922800923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45939.610922800923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45939.610922800923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45939.610922800923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45939.610922800923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45939.610922800923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45939.610922800923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45939.610922800923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45939.610922800923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45939.610922800923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45939.610922800923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45939.610922800923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45939.610922800923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45939.610922800923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45939.610922800923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45939.610922800923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45939.610922800923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45939.610922800923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45939.610922800923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45939.610922800923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45939.610922800923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45939.610922800923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45939.610922800923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45939.610922800923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45939.610922800923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45939.610922800923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45939.610922800923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45939.610922800923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45939.610922800923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45939.610922800923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45939.610922800923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45939.610922800923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45939.610922800923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45939.610922800923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45939.610922800923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45939.610922800923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45939.610922800923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45939.610922800923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45939.610922800923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45939.610922800923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45939.610922800923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45939.610922800923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45939.610922800923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45939.610922800923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45939.610922800923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45939.610922800923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45939.610922800923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45939.610922800923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45939.610922800923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45939.610922800923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45939.610922800923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45939.610922800923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45939.610922800923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45939.610922800923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45939.610922800923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45939.610922800923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45939.610922800923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45939.610922800923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45939.610922800923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45939.610922800923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45939.610922800923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45939.610922800923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45939.610922800923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45939.610922800923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45939.610922800923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45939.610922800923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45939.610922800923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45939.610922800923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45939.610922800923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45939.610922800923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45939.610922800923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45939.610922800923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45939.610922800923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45939.610922800923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45939.610922800923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45939.610922800923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45939.610922800923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45939.610922800923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45939.610922800923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45939.610922800923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45939.610922800923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45939.610922800923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45939.610922800923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45939.610922800923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45939.610922800923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45939.610922800923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45939.610922800923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45939.610922800923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45939.610922800923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45939.610922800923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45939.610922800923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45939.610922800923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45939.610922800923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45939.610922800923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45939.610922800923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45939.610922800923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45939.610922800923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45939.610922800923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45939.610922800923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45939.610922800923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45939.610922800923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45939.610922800923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45939.610922800923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45939.610922800923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45939.610922800923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45939.610922800923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45939.610922800923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45939.610922800923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45939.610922800923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45939.610922800923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45939.610922800923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45939.610922800923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45939.610922800923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45939.610922800923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45939.610922800923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45939.610922800923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45939.610922800923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45939.610922800923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45939.610922800923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45939.610922800923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45939.610922800923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45939.610922800923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45939.610922800923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45939.610922800923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45939.610922800923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45939.610922800923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45939.610922800923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45939.610922800923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45939.610922800923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45939.610922800923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45939.610922800923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45939.610922800923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45939.610922800923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45939.610922800923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45939.610922800923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45939.610922800923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45939.610922800923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45939.610922800923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45939.610922800923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45939.610922800923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45939.610922800923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45939.610922800923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45939.610922800923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45939.610922800923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45939.610922800923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45939.610922800923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45939.610922800923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45939.610922800923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45939.610922800923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45939.610922800923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45939.610922800923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45939.610922800923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45939.610922800923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45939.610922800923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45939.610922800923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45939.610922800923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45939.610922800923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45939.610922800923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45939.610922800923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45939.610922800923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45939.610922800923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45939.610922800923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45939.610922800923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45939.610922800923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45939.610922800923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45939.610922800923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45939.610922800923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45939.610922800923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45939.610922800923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45939.610922800923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45939.610922800923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45939.610922800923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45939.610922800923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45939.610922800923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45939.610922800923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45939.610922800923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45939.610922800923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45939.610922800923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45939.610922800923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45939.610922800923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45939.610922800923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45939.610922800923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45939.610922800923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45939.610922800923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45939.610922800923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45939.610922800923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45939.610922800923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45939.610922800923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45939.610922800923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45939.610922800923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45939.610922800923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45939.610922800923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45939.610922800923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45939.610922800923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45939.610922800923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45939.610922800923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45939.610922800923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45939.610922800923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45939.610922800923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45939.610922800923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45939.610922800923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45939.610922800923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45939.610922800923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45939.610922800923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45939.610922800923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45939.610922800923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45939.610922800923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45939.610922800923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45939.610922800923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45939.610922800923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45939.610922800923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45939.610922800923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45939.610922800923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45939.610922800923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45939.610922800923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45939.610922800923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45939.610922800923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45939.610922800923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45939.610922800923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45939.610922800923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45939.610922800923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45939.610922800923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45939.610922800923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45939.610922800923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45939.610922800923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45939.610922800923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45939.610922800923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45939.610922800923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45939.610922800923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45939.610922800923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45939.610922800923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45939.610922800923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45939.610922800923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45939.610922800923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45939.610922800923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45939.610922800923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45939.610922800923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45939.610922800923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45939.610922800923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45939.610922800923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45939.610922800923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45939.610922800923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45939.610922800923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45939.610922800923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45939.610922800923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45939.610922800923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45939.610922800923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45939.610922800923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45939.610922800923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45939.610922800923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45939.610922800923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45939.610922800923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45939.610922800923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45939.610922800923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45939.610922800923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45939.610922800923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45939.610922800923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45939.610922800923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45939.610922800923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45939.610922800923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45939.610922800923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45939.610922800923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45939.610922800923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45939.610922800923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45939.610922800923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45939.610922800923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45939.610922800923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45939.610922800923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45939.610922800923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45939.610922800923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45939.610922800923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45939.610922800923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45939.610922800923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45939.610922800923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45939.610922800923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45939.610922800923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45939.610922800923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45939.610922800923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45939.610922800923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45939.610922800923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45939.610922800923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45939.610922800923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45939.610922800923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45939.610922800923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45939.610922800923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45939.610922800923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45939.610922800923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45939.610922800923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45939.610922800923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45939.610922800923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45939.610922800923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45939.610922800923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45939.610922800923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45939.610922800923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45939.610922800923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45939.610922800923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45939.610922800923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45939.610922800923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45939.610922800923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45939.610922800923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45939.610922800923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45939.610922800923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45939.610922800923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45939.610922800923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45939.610922800923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45939.610922800923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45939.610922800923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45939.610922800923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45939.610922800923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45939.610922800923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45939.610922800923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45939.610922800923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45939.610922800923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45939.610922800923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45939.610922800923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45939.610922800923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45939.610922800923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45939.610922800923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45939.610922800923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45939.610922800923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45939.610922800923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45939.610922800923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45939.610922800923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45939.610922800923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45939.610922800923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45939.610922800923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45939.610922800923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45939.610922800923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45939.610922800923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45939.610922800923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45939.610922800923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45939.610922800923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45939.610922800923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45939.610922800923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45939.610922800923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45939.610922800923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45939.610922800923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45939.610922800923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45939.610922800923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45939.610922800923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45939.610922800923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45939.610922800923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45939.610922800923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45939.610922800923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45939.610922800923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45939.610922800923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45939.610922800923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45939.610922800923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45939.610922800923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45939.610922800923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45939.610922800923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45939.610922800923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45939.610922800923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45939.610922800923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45939.610922800923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45939.610922800923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45939.610922800923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45939.610922800923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45939.610922800923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45939.610922800923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45939.610922800923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45939.610922800923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45939.610922800923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45939.610922800923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45939.610922800923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45939.610922800923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45939.610922800923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45939.610922800923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45939.610922800923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45939.610922800923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45939.610922800923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45939.610922800923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45939.610922800923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45939.610922800923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45939.610922800923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45939.610922800923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236.13020520832652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0.10513576388621004</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7.4869560179649852E-2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5.3677430551033467E-2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45939.610922800923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45939.610922800923</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45939.610922800923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45939.610922800923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45939.610922800923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45939.610922800923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45939.610922800923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45939.610922800923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45939.610922800923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45939.610922800923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45939.610922800923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45939.610922800923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45939.610922800923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45939.610922800923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45939.610922800923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45939.610922800923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45939.610922800923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45939.610922800923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45939.610922800923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45939.610922800923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45939.610922800923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45939.610922800923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45939.610922800923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45939.610922800923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45939.610922800923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45939.610922800923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45939.610922800923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45939.610922800923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45939.610922800923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45939.610922800923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45939.610922800923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45939.610922800923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45939.610922800923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45939.610922800923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45939.610922800923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45939.610922800923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45939.610922800923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45939.610922800923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45939.610922800923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45939.610922800923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45939.610922800923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45939.610922800923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45939.610922800923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45939.610922800923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45939.610922800923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45939.610922800923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45939.610922800923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45939.610922800923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45939.610922800923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45939.610922800923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45939.610922800923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45939.610922800923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45939.610922800923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45939.610922800923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45939.610922800923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45939.610922800923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45939.610922800923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45939.610922800923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45939.610922800923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45939.610922800923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45939.610922800923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45939.610922800923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45939.610922800923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45939.610922800923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45939.610922800923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45939.610922800923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45939.610922800923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45939.610922800923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45939.610922800923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45939.610922800923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45939.610922800923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45939.610922800923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45939.610922800923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45939.610922800923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45939.610922800923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45939.610922800923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45939.610922800923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45939.610922800923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45939.610922800923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45939.610922800923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45939.610922800923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45939.610922800923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45939.610922800923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45939.610922800923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45939.610922800923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45939.610922800923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45939.610922800923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45939.610922800923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45939.610922800923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45939.610922800923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45939.610922800923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45939.610922800923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45939.610922800923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45939.610922800923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45939.610922800923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45939.610922800923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45939.610922800923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45939.610922800923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45939.610922800923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45939.610922800923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45939.610922800923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45939.610922800923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45939.610922800923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45939.610922800923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45939.610922800923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45939.610922800923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45939.610922800923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45939.610922800923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45939.610922800923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45939.610922800923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45939.610922800923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45939.610922800923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45939.610922800923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45939.610922800923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45939.610922800923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45939.610922800923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45939.610922800923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45939.610922800923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45939.610922800923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45939.610922800923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45939.610922800923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45939.610922800923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45939.610922800923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45939.610922800923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45939.610922800923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45939.610922800923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45939.610922800923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45939.610922800923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45939.610922800923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45939.610922800923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45939.610922800923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45939.610922800923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45939.610922800923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45939.610922800923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45939.610922800923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45939.610922800923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45939.610922800923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45939.610922800923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45939.610922800923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45939.610922800923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45939.610922800923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45939.610922800923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45939.610922800923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45939.610922800923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45939.610922800923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45939.610922800923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45939.610922800923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45939.610922800923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45939.610922800923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45939.610922800923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45939.610922800923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45939.610922800923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45939.610922800923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45939.610922800923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45939.610922800923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45939.610922800923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45939.610922800923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45939.610922800923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45939.610922800923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45939.610922800923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45939.610922800923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45939.610922800923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45939.610922800923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45939.610922800923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45939.610922800923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45939.610922800923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45939.610922800923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45939.610922800923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45939.610922800923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45939.610922800923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45939.610922800923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45939.610922800923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45939.610922800923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45939.610922800923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45939.610922800923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45939.610922800923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45939.610922800923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45939.610922800923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45939.610922800923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45939.610922800923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45939.610922800923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45939.610922800923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45939.610922800923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45939.610922800923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45939.610922800923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45939.610922800923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45939.610922800923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45939.610922800923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45939.610922800923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45939.610922800923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45939.610922800923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45939.610922800923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45939.610922800923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45939.610922800923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45939.610922800923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45939.610922800923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45939.610922800923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45939.610922800923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45939.610922800923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45939.610922800923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45939.610922800923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45939.610922800923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45939.610922800923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45939.610922800923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45939.610922800923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45939.610922800923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45939.610922800923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45939.610922800923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45939.610922800923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45939.610922800923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45939.610922800923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45939.610922800923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45939.610922800923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45939.610922800923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45939.610922800923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45939.610922800923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45939.610922800923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45939.610922800923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45939.610922800923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45939.610922800923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45939.610922800923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45939.610922800923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45939.610922800923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45939.610922800923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45939.610922800923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45939.610922800923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45939.610922800923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45939.610922800923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45939.610922800923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45939.610922800923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45939.610922800923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45939.610922800923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45939.610922800923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45939.610922800923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45939.610922800923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45939.610922800923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45939.610922800923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45939.610922800923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45939.610922800923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45939.610922800923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45939.610922800923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45939.610922800923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45939.610922800923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45939.610922800923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45939.610922800923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45939.610922800923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45939.610922800923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45939.610922800923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45939.610922800923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45939.610922800923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45939.610922800923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45939.610922800923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45939.610922800923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45939.610922800923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45939.610922800923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45939.610922800923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45939.610922800923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45939.610922800923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45939.610922800923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45939.610922800923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45939.610922800923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45939.610922800923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45939.610922800923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45939.610922800923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45939.610922800923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45939.610922800923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45939.610922800923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45939.610922800923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45939.610922800923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45939.610922800923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45939.610922800923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45939.610922800923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45939.610922800923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45939.610922800923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45939.610922800923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45939.610922800923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45939.610922800923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45939.610922800923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45939.610922800923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45939.610922800923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45939.610922800923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45939.610922800923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45939.610922800923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45939.610922800923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45939.610922800923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45939.610922800923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45939.610922800923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45939.610922800923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45939.610922800923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45939.610922800923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45939.610922800923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45939.610922800923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45939.610922800923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45939.610922800923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45939.610922800923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45939.610922800923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45939.610922800923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45939.610922800923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45939.610922800923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45939.610922800923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45939.610922800923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45939.610922800923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45939.610922800923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45939.610922800923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45939.610922800923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45939.610922800923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45939.610922800923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45939.610922800923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45939.610922800923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45939.610922800923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45939.610922800923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45939.610922800923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45939.610922800923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45939.610922800923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45939.610922800923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45939.610922800923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45939.610922800923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45939.610922800923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45939.610922800923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45939.610922800923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45939.610922800923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45939.610922800923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45939.610922800923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45939.610922800923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45939.610922800923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45939.610922800923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45939.610922800923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45939.610922800923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45939.610922800923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45939.610922800923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45939.610922800923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45939.610922800923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45939.610922800923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45939.610922800923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45939.610922800923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45939.610922800923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45939.610922800923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45939.610922800923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45939.610922800923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45939.610922800923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45939.610922800923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45939.610922800923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45939.610922800923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45939.610922800923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45939.610922800923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45939.610922800923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45939.610922800923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45939.610922800923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45939.610922800923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45939.610922800923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45939.610922800923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45939.610922800923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45939.610922800923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45939.610922800923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45939.610922800923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45939.610922800923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45939.610922800923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45939.610922800923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45939.610922800923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45939.610922800923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45939.610922800923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45939.610922800923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45939.610922800923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45939.610922800923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45939.610922800923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45939.610922800923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45939.610922800923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45939.610922800923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45939.610922800923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45939.610922800923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45939.610922800923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45939.610922800923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45939.610922800923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45939.610922800923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45939.610922800923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45939.610922800923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45939.610922800923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45939.610922800923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45939.610922800923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45939.610922800923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45939.610922800923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45939.610922800923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45939.610922800923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45939.610922800923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45939.610922800923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45939.610922800923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45939.610922800923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45939.610922800923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45939.610922800923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45939.610922800923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45939.610922800923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45939.610922800923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45939.610922800923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45939.610922800923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45939.610922800923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45939.610922800923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45939.610922800923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45939.610922800923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45939.610922800923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45939.610922800923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45939.610922800923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45939.610922800923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45939.610922800923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45939.610922800923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45939.610922800923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45939.610922800923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45939.610922800923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45939.610922800923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45939.610922800923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45939.610922800923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45939.610922800923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45939.610922800923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45939.610922800923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45939.610922800923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45939.610922800923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45939.610922800923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45939.610922800923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45939.610922800923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45939.610922800923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45939.610922800923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45939.610922800923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45939.610922800923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45939.610922800923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45939.610922800923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45939.610922800923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45939.610922800923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45939.610922800923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45939.610922800923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45939.610922800923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45939.610922800923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45939.610922800923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45939.610922800923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45939.610922800923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45939.610922800923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45939.610922800923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45939.610922800923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45939.610922800923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45939.610922800923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45939.610922800923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45939.610922800923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45939.610922800923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45939.610922800923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45939.610922800923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45939.610922800923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45939.610922800923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45939.610922800923</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45939.610922800923</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47.778862615734397</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13.422045486106072</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36420</v>
      </c>
      <c r="E4" s="37" t="s">
        <v>38964</v>
      </c>
      <c r="F4" s="38">
        <v>45939.60869212963</v>
      </c>
      <c r="G4" s="39">
        <f t="shared" ref="G4:G22" ca="1" si="1">IFERROR(NOW()-F4,"")</f>
        <v>2.2306712926365435E-3</v>
      </c>
      <c r="H4" s="38">
        <v>45939.602442129632</v>
      </c>
      <c r="I4" s="37" t="str">
        <f>IFERROR(VLOOKUP(D4,DB!A:F,6,0),"")</f>
        <v>SCECO</v>
      </c>
      <c r="J4" s="37" t="str">
        <f>IFERROR(VLOOKUP(D4,DB!A:G,7,0),"")</f>
        <v>Vandalized</v>
      </c>
      <c r="K4" s="37" t="s">
        <v>39069</v>
      </c>
      <c r="L4" s="37" t="str">
        <f>IFERROR(VLOOKUP(D4,DB!A:I,9,0),"")</f>
        <v>Latis</v>
      </c>
    </row>
    <row r="5" spans="1:13" ht="15">
      <c r="A5" s="37"/>
      <c r="B5" s="37" t="str">
        <f>IFERROR(VLOOKUP(D5,DB!A:K,11,0),"")</f>
        <v/>
      </c>
      <c r="C5" s="37"/>
      <c r="D5" s="126"/>
      <c r="E5" s="37"/>
      <c r="F5" s="38"/>
      <c r="G5" s="39">
        <f t="shared" ca="1" si="1"/>
        <v>45939.610922800923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45939.610922800923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45939.610922800923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45939.610922800923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45939.610922800923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45939.610922800923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45939.610922800923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45939.610922800923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45939.610922800923</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45939.610922800923</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45939.610922800923</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45939.610922800923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45939.610922800923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45939.610922800923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45939.610922800923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45939.610922800923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45939.610922800923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45939.610922800923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45939.610922800923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45939.610922800923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45939.610922800923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45939.610922800923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45939.610922800923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45939.610922800923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45939.610922800923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45939.610922800923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45939.610922800923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45939.610922800923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45939.610922800923</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45939.610922800923</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45939.610922800923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45939.610922800923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45939.610922800923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45939.610922800923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45939.610922800923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45939.610922800923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45939.610922800923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45939.610922800923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45939.610922800923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45939.610922800923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45939.610922800923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45939.610922800923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45939.610922800923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45939.610922800923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45939.610922800923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45939.610922800923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45939.610922800923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45939.610922800923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45939.610922800923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45939.610922800923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45939.610922800923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45939.610922800923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45939.610922800923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45939.610922800923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45939.610922800923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45939.610922800923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45939.610922800923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45939.610922800923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45939.610922800923</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45939.610922800923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45939.610922800923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45939.610922800923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45939.610922800923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45939.610922800923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45939.610922800923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45939.610922800923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45939.610922800923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45939.610922800923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45939.610922800923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45939.610922800923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45939.610922800923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45939.610922800923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45939.610922800923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45939.610922800923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45939.610922800923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45939.610922800923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45939.610922800923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45939.610922800923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45939.610922800923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45939.610922800923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45939.610922800923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45939.610922800923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45939.610922800923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45939.610922800923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45939.610922800923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45939.610922800923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45939.610922800923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45939.610922800923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45939.610922800923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45939.610922800923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45939.610922800923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45939.610922800923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45939.610922800923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45939.610922800923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45939.610922800923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45939.610922800923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45939.610922800923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45939.610922800923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45939.610922800923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45939.610922800923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45939.610922800923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45939.610922800923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45939.610922800923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45939.610922800923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45939.610922800923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45939.610922800923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45939.610922800923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45939.610922800923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45939.610922800923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45939.610922800923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45939.610922800923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45939.610922800923</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45939.610922800923</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12.838075578700227</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8.1860300924745388E-2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5.7299505787013914</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4.6686774305489962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s="116" customFormat="1" ht="31.5" customHeight="1">
      <c r="A6" s="157" t="s">
        <v>39077</v>
      </c>
      <c r="B6" s="157" t="str">
        <f>IFERROR(VLOOKUP(D6,DB!A:K,11,0),"")</f>
        <v>R6</v>
      </c>
      <c r="C6" s="157">
        <v>1</v>
      </c>
      <c r="D6" s="157" t="s">
        <v>33325</v>
      </c>
      <c r="E6" s="157" t="s">
        <v>38964</v>
      </c>
      <c r="F6" s="157"/>
      <c r="G6" s="151">
        <f ca="1">IFERROR(NOW()-F6,"-")</f>
        <v>45939.610922800923</v>
      </c>
      <c r="H6" s="162">
        <v>45939.45239583333</v>
      </c>
      <c r="I6" s="157" t="str">
        <f>IFERROR(VLOOKUP(D6,DB!A:F,6,0),"")</f>
        <v>Generator-SG</v>
      </c>
      <c r="J6" s="157" t="str">
        <f>IFERROR(VLOOKUP(D6,DB!A:G,7,0),"")</f>
        <v>Vandalized</v>
      </c>
      <c r="K6" s="157" t="s">
        <v>39078</v>
      </c>
      <c r="L6" s="157" t="str">
        <f>IFERROR(VLOOKUP(D6,DB!A:I,9,0),"")</f>
        <v>Latis</v>
      </c>
    </row>
    <row r="7" spans="1:16383" ht="31.5" customHeight="1">
      <c r="A7" s="157"/>
      <c r="B7" s="157" t="str">
        <f>IFERROR(VLOOKUP(D7,DB!A:K,11,0),"")</f>
        <v/>
      </c>
      <c r="C7" s="157"/>
      <c r="D7" s="156"/>
      <c r="E7" s="157"/>
      <c r="F7" s="157"/>
      <c r="G7" s="151">
        <f ca="1">IFERROR(NOW()-F7,"-")</f>
        <v>45939.610922800923</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45939.610922800923</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45939.610922800923</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45939.610922800923</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45939.610922800923</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45939.610922800923</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45939.610922800923</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45939.610922800923</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45939.610922800923</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45939.610922800923</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45939.610922800923</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45939.610922800923</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45939.610922800923</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45939.610922800923</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45939.610922800923</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45939.610922800923</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45939.610922800923</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45939.610922800923</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45939.610922800923</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45939.610922800923</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45939.610922800923</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45939.610922800923</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45939.610922800923</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45939.610922800923</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45939.610922800923</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45939.610922800923</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45939.610922800923</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45939.610922800923</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45939.610922800923</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45939.610922800923</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45939.610922800923</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45939.610922800923</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45939.610922800923</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45939.610922800923</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45939.610922800923</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45939.610922800923</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45939.610922800923</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45939.610922800923</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45939.610922800923</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45939.610922800923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45939.610922800923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45939.610922800923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45939.610922800923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45939.610922800923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45939.610922800923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45939.610922800923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45939.610922800923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45939.610922800923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45939.610922800923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45939.610922800923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45939.610922800923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45939.610922800923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45939.610922800923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45939.610922800923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45939.610922800923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45939.610922800923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45939.610922800923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45939.610922800923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45939.610922800923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45939.610922800923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45939.610922800923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45939.610922800923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45939.610922800923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45939.610922800923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45939.610922800923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45939.610922800923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45939.610922800923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45939.610922800923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45939.610922800923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45939.610922800923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45939.610922800923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45939.610922800923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45939.610922800923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45939.610922800923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45939.610922800923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45939.610922800923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45939.610922800923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45939.610922800923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45939.610922800923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45939.610922800923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45939.610922800923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45939.610922800923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45939.610922800923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45939.610922800923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45939.610922800923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45939.610922800923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45939.610922800923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45939.610922800923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45939.610922800923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45939.610922800923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45939.610922800923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45939.610922800923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45939.610922800923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45939.610922800923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45939.610922800923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45939.610922800923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45939.610922800923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45939.610922800923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45939.610922800923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45939.610922800923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45939.610922800923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45939.610922800923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45939.610922800923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45939.610922800923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45939.610922800923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45939.610922800923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45939.610922800923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45939.610922800923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45939.610922800923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45939.610922800923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45939.610922800923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45939.610922800923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45939.610922800923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45939.610922800923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45939.610922800923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45939.610922800923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45939.610922800923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45939.610922800923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45939.610922800923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45939.610922800923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45939.610922800923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45939.610922800923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45939.610922800923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45939.610922800923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45939.610922800923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45939.610922800923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45939.610922800923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45939.610922800923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45939.610922800923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45939.610922800923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45939.610922800923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45939.610922800923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45939.610922800923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45939.610922800923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45939.610922800923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45939.610922800923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45939.610922800923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45939.610922800923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45939.610922800923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45939.610922800923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45939.610922800923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45939.610922800923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45939.610922800923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45939.610922800923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45939.610922800923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45939.610922800923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45939.610922800923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45939.610922800923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45939.610922800923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45939.610922800923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45939.610922800923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45939.610922800923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45939.610922800923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45939.610922800923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45939.610922800923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45939.610922800923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45939.610922800923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45939.610922800923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45939.610922800923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45939.610922800923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45939.610922800923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45939.610922800923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45939.610922800923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45939.610922800923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45939.610922800923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45939.610922800923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45939.610922800923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45939.610922800923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45939.610922800923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45939.610922800923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45939.610922800923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45939.610922800923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45939.610922800923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45939.610922800923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45939.610922800923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45939.610922800923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45939.610922800923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45939.610922800923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45939.610922800923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45939.610922800923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45939.610922800923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45939.610922800923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45939.610922800923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45939.610922800923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45939.610922800923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45939.610922800923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45939.610922800923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45939.610922800923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45939.610922800923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45939.610922800923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45939.610922800923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45939.610922800923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45939.610922800923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45939.610922800923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45939.610922800923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45939.610922800923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45939.610922800923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45939.610922800923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45939.610922800923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45939.610922800923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45939.610922800923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45939.610922800923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45939.610922800923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45939.610922800923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45939.610922800923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45939.610922800923</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2025-10-09T11:41:11Z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