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66" documentId="13_ncr:1_{F6CB121F-512D-4AA6-A0C1-0FB36C537598}" xr6:coauthVersionLast="47" xr6:coauthVersionMax="47" xr10:uidLastSave="{D76F4E25-0A6C-4756-90B0-BDC03A481065}"/>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<sst xmlns="http://schemas.openxmlformats.org/spreadsheetml/2006/main" count="179047" uniqueCount="39115">
  <si>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</si>
  <si>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</si>
  <si>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</si>
  <si>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</si>
  <si>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</si>
  <si>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</si>
  <si>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</si>
  <si>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</si>
  <si>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</si>
  <si>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</si>
  <si>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</si>
  <si>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</si>
  <si>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</si>
  <si>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</si>
  <si>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</si>
  <si>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</si>
  <si>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</si>
  <si>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</si>
  <si>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</si>
  <si>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</si>
  <si>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</si>
  <si>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</si>
  <si>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</si>
  <si>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</si>
  <si>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</si>
  <si>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</si>
  <si>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</si>
  <si>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</si>
  <si>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</si>
  <si>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</si>
  <si>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</si>
  <si>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</si>
  <si>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</si>
  <si>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</si>
  <si>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</si>
  <si>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</si>
  <si>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</si>
  <si>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</si>
  <si>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</si>
  <si>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</si>
  <si>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</si>
  <si>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</si>
  <si>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</si>
  <si>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</si>
  <si>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</si>
  <si>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</si>
  <si>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</si>
  <si>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</si>
  <si>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</si>
  <si>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</si>
  <si>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</si>
  <si>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</si>
  <si>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</si>
  <si>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</si>
  <si>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</si>
  <si>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</si>
  <si>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</si>
  <si>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</si>
  <si>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</si>
  <si>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</si>
  <si>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</si>
  <si>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</si>
  <si>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</si>
  <si>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</si>
  <si>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</si>
  <si>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</si>
  <si>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</si>
  <si>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</si>
  <si>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</si>
  <si>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</si>
  <si>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</si>
  <si>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</si>
  <si>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</si>
  <si>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</si>
  <si>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</si>
  <si>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</si>
  <si>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</si>
  <si>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</si>
  <si>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</si>
  <si>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</si>
  <si>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</si>
  <si>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</si>
  <si>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</si>
  <si>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</si>
  <si>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</si>
  <si>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</si>
  <si>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</si>
  <si>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</si>
  <si>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</si>
  <si>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</si>
  <si>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</si>
  <si>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</si>
  <si>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</si>
  <si>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</si>
  <si>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</si>
  <si>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</si>
  <si>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</si>
  <si>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</si>
  <si>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</si>
  <si>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</si>
  <si>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</si>
  <si>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</si>
  <si>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</si>
  <si>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</si>
  <si>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</si>
  <si>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</si>
  <si>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</si>
  <si>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</si>
  <si>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</si>
  <si>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</si>
  <si>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</si>
  <si>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</si>
  <si>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</si>
  <si>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</si>
  <si>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</si>
  <si>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</si>
  <si>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</si>
  <si>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</si>
  <si>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</si>
  <si>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</si>
  <si>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</si>
  <si>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</si>
  <si>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</si>
  <si>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</si>
  <si>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</si>
  <si>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</si>
  <si>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</si>
  <si>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</si>
  <si>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</si>
  <si>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</si>
  <si>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</si>
  <si>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</si>
  <si>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</si>
  <si>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</si>
  <si>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</si>
  <si>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</si>
  <si>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</si>
  <si>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</si>
  <si>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</si>
  <si>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</si>
  <si>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</si>
  <si>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</si>
  <si>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</si>
  <si>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</si>
  <si>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</si>
  <si>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</si>
  <si>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</si>
  <si>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</si>
  <si>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</si>
  <si>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</si>
  <si>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</si>
  <si>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</si>
  <si>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</si>
  <si>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</si>
  <si>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</si>
  <si>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</si>
  <si>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</si>
  <si>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</si>
  <si>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</si>
  <si>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</si>
  <si>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</si>
  <si>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</si>
  <si>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</si>
  <si>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</si>
  <si>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</si>
  <si>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</si>
  <si>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</si>
  <si>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</si>
  <si>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</si>
  <si>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</si>
  <si>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</si>
  <si>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</si>
  <si>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</si>
  <si>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</si>
  <si>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</si>
  <si>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</si>
  <si>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</si>
  <si>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</si>
  <si>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</si>
  <si>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</si>
  <si>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</si>
  <si>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</si>
  <si>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</si>
  <si>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</si>
  <si>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</si>
  <si>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</si>
  <si>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</si>
  <si>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</si>
  <si>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</si>
  <si>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</si>
  <si>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</si>
  <si>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</si>
  <si>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</si>
  <si>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</si>
  <si>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</si>
  <si>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</si>
  <si>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</si>
  <si>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</si>
  <si>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</si>
  <si>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</si>
  <si>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</si>
  <si>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</si>
  <si>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</si>
  <si>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</si>
  <si>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</si>
  <si>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</si>
  <si>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</si>
  <si>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</si>
  <si>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</si>
  <si>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</si>
  <si>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</si>
  <si>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</si>
  <si>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</si>
  <si>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</si>
  <si>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</si>
  <si>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</si>
  <si>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</si>
  <si>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</si>
  <si>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</si>
  <si>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</si>
  <si>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</si>
  <si>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</si>
  <si>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</si>
  <si>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</si>
  <si>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</si>
  <si>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</si>
  <si>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</si>
  <si>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</si>
  <si>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</si>
  <si>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</si>
  <si>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</si>
  <si>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</si>
  <si>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</si>
  <si>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</si>
  <si>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</si>
  <si>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</si>
  <si>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</si>
  <si>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</si>
  <si>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</si>
  <si>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</si>
  <si>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</si>
  <si>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</si>
  <si>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</si>
  <si>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</si>
  <si>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</si>
  <si>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</si>
  <si>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</si>
  <si>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</si>
  <si>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</si>
  <si>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</si>
  <si>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</si>
  <si>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</si>
  <si>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</si>
  <si>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</si>
  <si>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</si>
  <si>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</si>
  <si>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</si>
  <si>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</si>
  <si>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</si>
  <si>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</si>
  <si>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</si>
  <si>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</si>
  <si>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</si>
  <si>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</si>
  <si>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</si>
  <si>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</si>
  <si>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</si>
  <si>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</si>
  <si>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</si>
  <si>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</si>
  <si>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</si>
  <si>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</si>
  <si>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</si>
  <si>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</si>
  <si>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</si>
  <si>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</si>
  <si>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</si>
  <si>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</si>
  <si>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</si>
  <si>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</si>
  <si>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</si>
  <si>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</si>
  <si>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</si>
  <si>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</si>
  <si>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</si>
  <si>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</si>
  <si>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</si>
  <si>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</si>
  <si>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</si>
  <si>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</si>
  <si>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</si>
  <si>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</si>
  <si>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</si>
  <si>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</si>
  <si>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</si>
  <si>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</si>
  <si>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</si>
  <si>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</si>
  <si>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</si>
  <si>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</si>
  <si>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</si>
  <si>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</si>
  <si>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</si>
  <si>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</si>
  <si>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</si>
  <si>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</si>
  <si>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</si>
  <si>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</si>
  <si>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</si>
  <si>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</si>
  <si>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</si>
  <si>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</si>
  <si>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</si>
  <si>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</si>
  <si>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</si>
  <si>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</si>
  <si>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</si>
  <si>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</si>
  <si>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</si>
  <si>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</si>
  <si>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</si>
  <si>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</si>
  <si>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</si>
  <si>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</si>
  <si>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</si>
  <si>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</si>
  <si>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</si>
  <si>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</si>
  <si>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</si>
  <si>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</si>
  <si>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</si>
  <si>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</si>
  <si>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</si>
  <si>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</si>
  <si>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</si>
  <si>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</si>
  <si>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</si>
  <si>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</si>
  <si>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</si>
  <si>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</si>
  <si>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</si>
  <si>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</si>
  <si>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</si>
  <si>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</si>
  <si>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</si>
  <si>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</si>
  <si>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</si>
  <si>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</si>
  <si>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</si>
  <si>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</si>
  <si>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</si>
  <si>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</si>
  <si>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</si>
  <si>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</si>
  <si>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</si>
  <si>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</si>
  <si>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</si>
  <si>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</si>
  <si>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</si>
  <si>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</si>
  <si>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</si>
  <si>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</si>
  <si>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</si>
  <si>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</si>
  <si>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</si>
  <si>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</si>
  <si>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</si>
  <si>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</si>
  <si>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</si>
  <si>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</si>
  <si>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</si>
  <si>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</si>
  <si>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</si>
  <si>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</si>
  <si>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</si>
  <si>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</si>
  <si>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</si>
  <si>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</si>
  <si>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</si>
  <si>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</si>
  <si>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</si>
  <si>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</si>
  <si>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</si>
  <si>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</si>
  <si>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</si>
  <si>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</si>
  <si>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</si>
  <si>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</si>
  <si>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</si>
  <si>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</si>
  <si>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</si>
  <si>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</si>
  <si>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</si>
  <si>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</si>
  <si>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</si>
  <si>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</si>
  <si>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</si>
  <si>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</si>
  <si>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</si>
  <si>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</si>
  <si>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</si>
  <si>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</si>
  <si>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</si>
  <si>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</si>
  <si>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</si>
  <si>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</si>
  <si>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</si>
  <si>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</si>
  <si>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</si>
  <si>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</si>
  <si>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</si>
  <si>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</si>
  <si>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</si>
  <si>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</si>
  <si>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</si>
  <si>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</si>
  <si>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</si>
  <si>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</si>
  <si>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</si>
  <si>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</si>
  <si>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</si>
  <si>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</si>
  <si>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</si>
  <si>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</si>
  <si>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</si>
  <si>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</si>
  <si>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</si>
  <si>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</si>
  <si>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</si>
  <si>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</si>
  <si>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</si>
  <si>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</si>
  <si>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</si>
  <si>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</si>
  <si>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</si>
  <si>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</si>
  <si>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</si>
  <si>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</si>
  <si>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</si>
  <si>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</si>
  <si>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</si>
  <si>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</si>
  <si>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</si>
  <si>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</si>
  <si>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</si>
  <si>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</si>
  <si>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</si>
  <si>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</si>
  <si>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</si>
  <si>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</si>
  <si>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</si>
  <si>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</si>
  <si>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</si>
  <si>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</si>
  <si>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</si>
  <si>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</si>
  <si>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</si>
  <si>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</si>
  <si>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</si>
  <si>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</si>
  <si>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</si>
  <si>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</si>
  <si>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</si>
  <si>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</si>
  <si>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</si>
  <si>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</si>
  <si>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</si>
  <si>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</si>
  <si>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</si>
  <si>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</si>
  <si>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</si>
  <si>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</si>
  <si>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</si>
  <si>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</si>
  <si>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</si>
  <si>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</si>
  <si>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</si>
  <si>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</si>
  <si>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</si>
  <si>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</si>
  <si>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</si>
  <si>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</si>
  <si>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</si>
  <si>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</si>
  <si>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</si>
  <si>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</si>
  <si>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</si>
  <si>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</si>
  <si>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</si>
  <si>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</si>
  <si>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</si>
  <si>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</si>
  <si>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</si>
  <si>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</si>
  <si>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</si>
  <si>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</si>
  <si>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</si>
  <si>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</si>
  <si>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</si>
  <si>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</si>
  <si>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</si>
  <si>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</si>
  <si>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</si>
  <si>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</si>
  <si>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</si>
  <si>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</si>
  <si>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</si>
  <si>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</si>
  <si>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</si>
  <si>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</si>
  <si>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</si>
  <si>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</si>
  <si>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</si>
  <si>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</si>
  <si>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</si>
  <si>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</si>
  <si>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</si>
  <si>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</si>
  <si>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</si>
  <si>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</si>
  <si>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</si>
  <si>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</si>
  <si>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</si>
  <si>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</si>
  <si>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</si>
  <si>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</si>
  <si>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</si>
  <si>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</si>
  <si>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</si>
  <si>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</si>
  <si>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</si>
  <si>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</si>
  <si>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</si>
  <si>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</si>
  <si>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</si>
  <si>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</si>
  <si>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</si>
  <si>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</si>
  <si>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</si>
  <si>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</si>
  <si>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</si>
  <si>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</si>
  <si>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</si>
  <si>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</si>
  <si>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</si>
  <si>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</si>
  <si>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</si>
  <si>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</si>
  <si>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</si>
  <si>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</si>
  <si>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</si>
  <si>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</si>
  <si>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</si>
  <si>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</si>
  <si>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</si>
  <si>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</si>
  <si>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</si>
  <si>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</si>
  <si>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</si>
  <si>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</si>
  <si>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</si>
  <si>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</si>
  <si>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</si>
  <si>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</si>
  <si>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</si>
  <si>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</si>
  <si>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</si>
  <si>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</si>
  <si>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</si>
  <si>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</si>
  <si>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</si>
  <si>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</si>
  <si>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</si>
  <si>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</si>
  <si>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</si>
  <si>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</si>
  <si>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</si>
  <si>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</si>
  <si>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</si>
  <si>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</si>
  <si>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</si>
  <si>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</si>
  <si>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</si>
  <si>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</si>
  <si>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</si>
  <si>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</si>
  <si>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</si>
  <si>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</si>
  <si>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</si>
  <si>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</si>
  <si>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</si>
  <si>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</si>
  <si>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</si>
  <si>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</si>
  <si>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</si>
  <si>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</si>
  <si>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</si>
  <si>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</si>
  <si>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</si>
  <si>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</si>
  <si>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</si>
  <si>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</si>
  <si>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</si>
  <si>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</si>
  <si>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</si>
  <si>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</si>
  <si>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</si>
  <si>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</si>
  <si>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</si>
  <si>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</si>
  <si>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</si>
  <si>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</si>
  <si>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</si>
  <si>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</si>
  <si>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</si>
  <si>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</si>
  <si>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</si>
  <si>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</si>
  <si>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</si>
  <si>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</si>
  <si>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</si>
  <si>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</si>
  <si>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</si>
  <si>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</si>
  <si>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</si>
  <si>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</si>
  <si>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</si>
  <si>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</si>
  <si>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</si>
  <si>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</si>
  <si>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</si>
  <si>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</si>
  <si>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</si>
  <si>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</si>
  <si>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</si>
  <si>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</si>
  <si>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</si>
  <si>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</si>
  <si>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</si>
  <si>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</si>
  <si>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</si>
  <si>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</si>
  <si>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</si>
  <si>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</si>
  <si>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</si>
  <si>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</si>
  <si>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</si>
  <si>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</si>
  <si>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</si>
  <si>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</si>
  <si>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</si>
  <si>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</si>
  <si>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</si>
  <si>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</si>
  <si>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</si>
  <si>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</si>
  <si>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</si>
  <si>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</si>
  <si>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</si>
  <si>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</si>
  <si>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</si>
  <si>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</si>
  <si>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</si>
  <si>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</si>
  <si>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</si>
  <si>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</si>
  <si>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</si>
  <si>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</si>
  <si>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</si>
  <si>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</si>
  <si>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</si>
  <si>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</si>
  <si>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</si>
  <si>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</si>
  <si>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</si>
  <si>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</si>
  <si>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</si>
  <si>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</si>
  <si>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</si>
  <si>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</si>
  <si>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</si>
  <si>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</si>
  <si>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</si>
  <si>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</si>
  <si>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</si>
  <si>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</si>
  <si>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</si>
  <si>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</si>
  <si>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</si>
  <si>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</si>
  <si>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</si>
  <si>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</si>
  <si>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</si>
  <si>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</si>
  <si>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</si>
  <si>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</si>
  <si>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</si>
  <si>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</si>
  <si>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</si>
  <si>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</si>
  <si>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</si>
  <si>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</si>
  <si>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</si>
  <si>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</si>
  <si>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</si>
  <si>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</si>
  <si>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</si>
  <si>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</si>
  <si>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</si>
  <si>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</si>
  <si>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</si>
  <si>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</si>
  <si>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</si>
  <si>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</si>
  <si>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</si>
  <si>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</si>
  <si>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</si>
  <si>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</si>
  <si>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</si>
  <si>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</si>
  <si>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</si>
  <si>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</si>
  <si>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</si>
  <si>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</si>
  <si>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</si>
  <si>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</si>
  <si>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</si>
  <si>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</si>
  <si>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</si>
  <si>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</si>
  <si>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</si>
  <si>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</si>
  <si>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</si>
  <si>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</si>
  <si>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</si>
  <si>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</si>
  <si>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</si>
  <si>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</si>
  <si>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</si>
  <si>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</si>
  <si>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</si>
  <si>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</si>
  <si>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</si>
  <si>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</si>
  <si>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</si>
  <si>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</si>
  <si>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</si>
  <si>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</si>
  <si>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</si>
  <si>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</si>
  <si>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</si>
  <si>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</si>
  <si>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</si>
  <si>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</si>
  <si>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</si>
  <si>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</si>
  <si>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</si>
  <si>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</si>
  <si>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</si>
  <si>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</si>
  <si>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</si>
  <si>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</si>
  <si>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</si>
  <si>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</si>
  <si>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</si>
  <si>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</si>
  <si>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</si>
  <si>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</si>
  <si>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</si>
  <si>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</si>
  <si>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</si>
  <si>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</si>
  <si>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</si>
  <si>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</si>
  <si>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</si>
  <si>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</si>
  <si>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</si>
  <si>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</si>
  <si>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</si>
  <si>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</si>
  <si>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</si>
  <si>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</si>
  <si>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</si>
  <si>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</si>
  <si>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</si>
  <si>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</si>
  <si>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</si>
  <si>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</si>
  <si>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</si>
  <si>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</si>
  <si>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</si>
  <si>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</si>
  <si>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</si>
  <si>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</si>
  <si>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</si>
  <si>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</si>
  <si>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</si>
  <si>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</si>
  <si>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</si>
  <si>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</si>
  <si>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</si>
  <si>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</si>
  <si>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</si>
  <si>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</si>
  <si>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</si>
  <si>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</si>
  <si>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</si>
  <si>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</si>
  <si>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</si>
  <si>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</si>
  <si>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</si>
  <si>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</si>
  <si>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</si>
  <si>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</si>
  <si>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</si>
  <si>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</si>
  <si>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</si>
  <si>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</si>
  <si>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</si>
  <si>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</si>
  <si>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</si>
  <si>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</si>
  <si>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</si>
  <si>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</si>
  <si>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</si>
  <si>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</si>
  <si>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</si>
  <si>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</si>
  <si>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</si>
  <si>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</si>
  <si>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</si>
  <si>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</si>
  <si>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</si>
  <si>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</si>
  <si>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</si>
  <si>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</si>
  <si>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</si>
  <si>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</si>
  <si>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</si>
  <si>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</si>
  <si>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</si>
  <si>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</si>
  <si>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</si>
  <si>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</si>
  <si>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</si>
  <si>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</si>
  <si>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</si>
  <si>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</si>
  <si>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</si>
  <si>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</si>
  <si>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</si>
  <si>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</si>
  <si>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</si>
  <si>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</si>
  <si>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</si>
  <si>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</si>
  <si>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</si>
  <si>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</si>
  <si>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</si>
  <si>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</si>
  <si>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</si>
  <si>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</si>
  <si>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</si>
  <si>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</si>
  <si>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</si>
  <si>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</si>
  <si>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</si>
  <si>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</si>
  <si>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</si>
  <si>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</si>
  <si>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</si>
  <si>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</si>
  <si>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</si>
  <si>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</si>
  <si>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</si>
  <si>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</si>
  <si>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</si>
  <si>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</si>
  <si>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</si>
  <si>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</si>
  <si>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</si>
  <si>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</si>
  <si>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</si>
  <si>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</si>
  <si>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</si>
  <si>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</si>
  <si>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</si>
  <si>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</si>
  <si>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</si>
  <si>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</si>
  <si>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</si>
  <si>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</si>
  <si>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</si>
  <si>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</si>
  <si>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</si>
  <si>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</si>
  <si>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</si>
  <si>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</si>
  <si>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</si>
  <si>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</si>
  <si>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</si>
  <si>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</si>
  <si>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</si>
  <si>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</si>
  <si>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</si>
  <si>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</si>
  <si>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</si>
  <si>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</si>
  <si>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</si>
  <si>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</si>
  <si>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</si>
  <si>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</si>
  <si>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</si>
  <si>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</si>
  <si>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</si>
  <si>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</si>
  <si>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</si>
  <si>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</si>
  <si>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</si>
  <si>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</si>
  <si>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</si>
  <si>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</si>
  <si>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</si>
  <si>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</si>
  <si>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</si>
  <si>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</si>
  <si>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</si>
  <si>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</si>
  <si>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</si>
  <si>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</si>
  <si>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</si>
  <si>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</si>
  <si>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</si>
  <si>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</si>
  <si>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</si>
  <si>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</si>
  <si>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</si>
  <si>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</si>
  <si>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</si>
  <si>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</si>
  <si>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</si>
  <si>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</si>
  <si>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</si>
  <si>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</si>
  <si>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</si>
  <si>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</si>
  <si>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</si>
  <si>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</si>
  <si>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</si>
  <si>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</si>
  <si>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</si>
  <si>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</si>
  <si>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</si>
  <si>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</si>
  <si>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</si>
  <si>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</si>
  <si>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</si>
  <si>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</si>
  <si>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</si>
  <si>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</si>
  <si>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</si>
  <si>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</si>
  <si>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</si>
  <si>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</si>
  <si>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</si>
  <si>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</si>
  <si>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</si>
  <si>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</si>
  <si>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</si>
  <si>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</si>
  <si>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</si>
  <si>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</si>
  <si>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</si>
  <si>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</si>
  <si>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</si>
  <si>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</si>
  <si>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</si>
  <si>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</si>
  <si>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</si>
  <si>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</si>
  <si>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</si>
  <si>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</si>
  <si>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</si>
  <si>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</si>
  <si>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</si>
  <si>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</si>
  <si>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</si>
  <si>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</si>
  <si>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</si>
  <si>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</si>
  <si>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</si>
  <si>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</si>
  <si>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</si>
  <si>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</si>
  <si>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</si>
  <si>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</si>
  <si>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</si>
  <si>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</si>
  <si>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</si>
  <si>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</si>
  <si>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</si>
  <si>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</si>
  <si>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</si>
  <si>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</si>
  <si>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</si>
  <si>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</si>
  <si>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</si>
  <si>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</si>
  <si>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</si>
  <si>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</si>
  <si>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</si>
  <si>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</si>
  <si>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</si>
  <si>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</si>
  <si>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</si>
  <si>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</si>
  <si>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</si>
  <si>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</si>
  <si>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</si>
  <si>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</si>
  <si>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</si>
  <si>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</si>
  <si>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</si>
  <si>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</si>
  <si>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</si>
  <si>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</si>
  <si>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</si>
  <si>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</si>
  <si>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</si>
  <si>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</si>
  <si>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</si>
  <si>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</si>
  <si>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</si>
  <si>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</si>
  <si>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</si>
  <si>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</si>
  <si>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</si>
  <si>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</si>
  <si>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</si>
  <si>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</si>
  <si>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</si>
  <si>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</si>
  <si>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</si>
  <si>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</si>
  <si>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</si>
  <si>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</si>
  <si>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</si>
  <si>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</si>
  <si>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</si>
  <si>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</si>
  <si>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</si>
  <si>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</si>
  <si>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</si>
  <si>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</si>
  <si>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</si>
  <si>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</si>
  <si>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</si>
  <si>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</si>
  <si>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</si>
  <si>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</si>
  <si>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</si>
  <si>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</si>
  <si>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</si>
  <si>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</si>
  <si>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</si>
  <si>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</si>
  <si>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</si>
  <si>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</si>
  <si>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</si>
  <si>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</si>
  <si>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</si>
  <si>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</si>
  <si>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</si>
  <si>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</si>
  <si>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</si>
  <si>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</si>
  <si>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</si>
  <si>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</si>
  <si>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</si>
  <si>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</si>
  <si>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</si>
  <si>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</si>
  <si>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</si>
  <si>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</si>
  <si>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</si>
  <si>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</si>
  <si>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</si>
  <si>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</si>
  <si>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</si>
  <si>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</si>
  <si>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</si>
  <si>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</si>
  <si>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</si>
  <si>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</si>
  <si>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</si>
  <si>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</si>
  <si>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</si>
  <si>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</si>
  <si>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</si>
  <si>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</si>
  <si>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</si>
  <si>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</si>
  <si>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</si>
  <si>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</si>
  <si>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</si>
  <si>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</si>
  <si>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</si>
  <si>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</si>
  <si>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</si>
  <si>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</si>
  <si>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</si>
  <si>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</si>
  <si>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</si>
  <si>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</si>
  <si>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</si>
  <si>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</si>
  <si>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</si>
  <si>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</si>
  <si>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</si>
  <si>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</si>
  <si>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</si>
  <si>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</si>
  <si>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</si>
  <si>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</si>
  <si>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</si>
  <si>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</si>
  <si>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</si>
  <si>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</si>
  <si>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</si>
  <si>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</si>
  <si>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</si>
  <si>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</si>
  <si>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</si>
  <si>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</si>
  <si>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</si>
  <si>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</si>
  <si>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</si>
  <si>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</si>
  <si>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</si>
  <si>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</si>
  <si>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</si>
  <si>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</si>
  <si>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</si>
  <si>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</si>
  <si>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</si>
  <si>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</si>
  <si>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</si>
  <si>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</si>
  <si>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</si>
  <si>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</si>
  <si>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</si>
  <si>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</si>
  <si>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</si>
  <si>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</si>
  <si>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</si>
  <si>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</si>
  <si>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</si>
  <si>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</si>
  <si>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</si>
  <si>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</si>
  <si>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</si>
  <si>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</si>
  <si>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</si>
  <si>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</si>
  <si>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</si>
  <si>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</si>
  <si>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</si>
  <si>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</si>
  <si>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</si>
  <si>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</si>
  <si>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</si>
  <si>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</si>
  <si>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</si>
  <si>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</si>
  <si>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</si>
  <si>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</si>
  <si>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</si>
  <si>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</si>
  <si>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</si>
  <si>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</si>
  <si>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</si>
  <si>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</si>
  <si>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</si>
  <si>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</si>
  <si>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</si>
  <si>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</si>
  <si>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</si>
  <si>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</si>
  <si>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</si>
  <si>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</si>
  <si>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</si>
  <si>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</si>
  <si>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</si>
  <si>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</si>
  <si>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</si>
  <si>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</si>
  <si>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</si>
  <si>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</si>
  <si>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</si>
  <si>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</si>
  <si>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</si>
  <si>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</si>
  <si>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</si>
  <si>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</si>
  <si>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</si>
  <si>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</si>
  <si>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</si>
  <si>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</si>
  <si>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</si>
  <si>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</si>
  <si>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</si>
  <si>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</si>
  <si>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</si>
  <si>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</si>
  <si>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</si>
  <si>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</si>
  <si>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</si>
  <si>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</si>
  <si>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</si>
  <si>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</si>
  <si>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</si>
  <si>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</si>
  <si>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</si>
  <si>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</si>
  <si>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</si>
  <si>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</si>
  <si>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</si>
  <si>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</si>
  <si>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</si>
  <si>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</si>
  <si>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</si>
  <si>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</si>
  <si>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</si>
  <si>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</si>
  <si>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</si>
  <si>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</si>
  <si>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</si>
  <si>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</si>
  <si>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</si>
  <si>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</si>
  <si>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</si>
  <si>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</si>
  <si>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</si>
  <si>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</si>
  <si>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</si>
  <si>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</si>
  <si>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</si>
  <si>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</si>
  <si>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</si>
  <si>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</si>
  <si>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</si>
  <si>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</si>
  <si>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</si>
  <si>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</si>
  <si>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</si>
  <si>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</si>
  <si>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</si>
  <si>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</si>
  <si>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</si>
  <si>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</si>
  <si>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</si>
  <si>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</si>
  <si>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</si>
  <si>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</si>
  <si>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</si>
  <si>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</si>
  <si>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</si>
  <si>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</si>
  <si>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</si>
  <si>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</si>
  <si>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</si>
  <si>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</si>
  <si>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</si>
  <si>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</si>
  <si>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</si>
  <si>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</si>
  <si>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</si>
  <si>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</si>
  <si>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</si>
  <si>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</si>
  <si>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</si>
  <si>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</si>
  <si>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</si>
  <si>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</si>
  <si>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</si>
  <si>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</si>
  <si>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</si>
  <si>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</si>
  <si>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</si>
  <si>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</si>
  <si>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</si>
  <si>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</si>
  <si>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</si>
  <si>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</si>
  <si>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</si>
  <si>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</si>
  <si>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</si>
  <si>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</si>
  <si>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</si>
  <si>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</si>
  <si>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</si>
  <si>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</si>
  <si>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</si>
  <si>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</si>
  <si>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</si>
  <si>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</si>
  <si>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</si>
  <si>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</si>
  <si>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</si>
  <si>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</si>
  <si>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</si>
  <si>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</si>
  <si>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</si>
  <si>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</si>
  <si>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</si>
  <si>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</si>
  <si>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</si>
  <si>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</si>
  <si>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</si>
  <si>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</si>
  <si>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</si>
  <si>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</si>
  <si>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</si>
  <si>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</si>
  <si>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</si>
  <si>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</si>
  <si>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</si>
  <si>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</si>
  <si>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</si>
  <si>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</si>
  <si>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</si>
  <si>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</si>
  <si>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</si>
  <si>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</si>
  <si>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</si>
  <si>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</si>
  <si>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</si>
  <si>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</si>
  <si>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</si>
  <si>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</si>
  <si>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</si>
  <si>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</si>
  <si>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</si>
  <si>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</si>
  <si>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</si>
  <si>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</si>
  <si>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</si>
  <si>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</si>
  <si>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</si>
  <si>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</si>
  <si>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</si>
  <si>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</si>
  <si>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</si>
  <si>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</si>
  <si>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</si>
  <si>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</si>
  <si>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</si>
  <si>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</si>
  <si>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</si>
  <si>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</si>
  <si>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</si>
  <si>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</si>
  <si>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</si>
  <si>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</si>
  <si>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</si>
  <si>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</si>
  <si>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</si>
  <si>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</si>
  <si>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</si>
  <si>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</si>
  <si>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</si>
  <si>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</si>
  <si>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</si>
  <si>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</si>
  <si>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</si>
  <si>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</si>
  <si>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</si>
  <si>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</si>
  <si>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</si>
  <si>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</si>
  <si>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</si>
  <si>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</si>
  <si>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</si>
  <si>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</si>
  <si>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</si>
  <si>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</si>
  <si>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</si>
  <si>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</si>
  <si>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</si>
  <si>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</si>
  <si>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</si>
  <si>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</si>
  <si>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</si>
  <si>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</si>
  <si>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</si>
  <si>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</si>
  <si>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</si>
  <si>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</si>
  <si>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</si>
  <si>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</si>
  <si>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</si>
  <si>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</si>
  <si>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</si>
  <si>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</si>
  <si>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</si>
  <si>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</si>
  <si>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</si>
  <si>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</si>
  <si>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</si>
  <si>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</si>
  <si>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</si>
  <si>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</si>
  <si>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</si>
  <si>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</si>
  <si>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</si>
  <si>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</si>
  <si>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</si>
  <si>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</si>
  <si>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</si>
  <si>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</si>
  <si>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</si>
  <si>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</si>
  <si>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</si>
  <si>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</si>
  <si>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</si>
  <si>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</si>
  <si>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</si>
  <si>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</si>
  <si>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</si>
  <si>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</si>
  <si>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</si>
  <si>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</si>
  <si>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</si>
  <si>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</si>
  <si>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</si>
  <si>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</si>
  <si>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</si>
  <si>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</si>
  <si>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</si>
  <si>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</si>
  <si>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</si>
  <si>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</si>
  <si>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</si>
  <si>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</si>
  <si>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</si>
  <si>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</si>
  <si>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</si>
  <si>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</si>
  <si>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</si>
  <si>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</si>
  <si>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</si>
  <si>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</si>
  <si>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</si>
  <si>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</si>
  <si>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</si>
  <si>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</si>
  <si>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</si>
  <si>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</si>
  <si>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</si>
  <si>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</si>
  <si>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</si>
  <si>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</si>
  <si>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</si>
  <si>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</si>
  <si>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</si>
  <si>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</si>
  <si>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</si>
  <si>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</si>
  <si>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</si>
  <si>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</si>
  <si>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</si>
  <si>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</si>
  <si>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</si>
  <si>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</si>
  <si>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</si>
  <si>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</si>
  <si>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</si>
  <si>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</si>
  <si>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</si>
  <si>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</si>
  <si>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</si>
  <si>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</si>
  <si>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</si>
  <si>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</si>
  <si>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</si>
  <si>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</si>
  <si>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</si>
  <si>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</si>
  <si>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</si>
  <si>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</si>
  <si>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</si>
  <si>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</si>
  <si>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</si>
  <si>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</si>
  <si>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</si>
  <si>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</si>
  <si>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</si>
  <si>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</si>
  <si>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</si>
  <si>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</si>
  <si>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</si>
  <si>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</si>
  <si>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</si>
  <si>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</si>
  <si>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</si>
  <si>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</si>
  <si>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</si>
  <si>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</si>
  <si>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</si>
  <si>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</si>
  <si>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</si>
  <si>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</si>
  <si>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</si>
  <si>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</si>
  <si>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</si>
  <si>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</si>
  <si>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</si>
  <si>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</si>
  <si>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</si>
  <si>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</si>
  <si>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</si>
  <si>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</si>
  <si>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</si>
  <si>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</si>
  <si>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</si>
  <si>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</si>
  <si>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</si>
  <si>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</si>
  <si>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</si>
  <si>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</si>
  <si>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</si>
  <si>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</si>
  <si>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</si>
  <si>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</si>
  <si>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</si>
  <si>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</si>
  <si>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</si>
  <si>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</si>
  <si>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</si>
  <si>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</si>
  <si>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</si>
  <si>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</si>
  <si>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</si>
  <si>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</si>
  <si>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</si>
  <si>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</si>
  <si>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</si>
  <si>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</si>
  <si>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</si>
  <si>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</si>
  <si>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</si>
  <si>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</si>
  <si>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</si>
  <si>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</si>
  <si>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</si>
  <si>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</si>
  <si>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</si>
  <si>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</si>
  <si>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</si>
  <si>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</si>
  <si>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</si>
  <si>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</si>
  <si>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</si>
  <si>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</si>
  <si>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</si>
  <si>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</si>
  <si>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</si>
  <si>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</si>
  <si>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</si>
  <si>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</si>
  <si>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</si>
  <si>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</si>
  <si>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</si>
  <si>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</si>
  <si>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</si>
  <si>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</si>
  <si>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</si>
  <si>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</si>
  <si>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</si>
  <si>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</si>
  <si>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</si>
  <si>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</si>
  <si>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</si>
  <si>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</si>
  <si>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</si>
  <si>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</si>
  <si>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</si>
  <si>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</si>
  <si>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</si>
  <si>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</si>
  <si>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</si>
  <si>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</si>
  <si>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</si>
  <si>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</si>
  <si>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</si>
  <si>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</si>
  <si>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</si>
  <si>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</si>
  <si>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</si>
  <si>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</si>
  <si>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</si>
  <si>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</si>
  <si>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</si>
  <si>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</si>
  <si>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</si>
  <si>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</si>
  <si>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</si>
  <si>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</si>
  <si>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</si>
  <si>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</si>
  <si>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</si>
  <si>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</si>
  <si>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</si>
  <si>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</si>
  <si>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</si>
  <si>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</si>
  <si>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</si>
  <si>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</si>
  <si>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</si>
  <si>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</si>
  <si>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</si>
  <si>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</si>
  <si>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</si>
  <si>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</si>
  <si>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</si>
  <si>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</si>
  <si>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</si>
  <si>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</si>
  <si>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</si>
  <si>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</si>
  <si>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</si>
  <si>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</si>
  <si>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</si>
  <si>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</si>
  <si>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</si>
  <si>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</si>
  <si>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</si>
  <si>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</si>
  <si>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</si>
  <si>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</si>
  <si>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</si>
  <si>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</si>
  <si>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</si>
  <si>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</si>
  <si>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</si>
  <si>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</si>
  <si>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</si>
  <si>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</si>
  <si>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</si>
  <si>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</si>
  <si>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</si>
  <si>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</si>
  <si>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</si>
  <si>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</si>
  <si>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</si>
  <si>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</si>
  <si>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</si>
  <si>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</si>
  <si>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</si>
  <si>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</si>
  <si>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</si>
  <si>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</si>
  <si>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</si>
  <si>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</si>
  <si>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</si>
  <si>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</si>
  <si>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</si>
  <si>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</si>
  <si>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</si>
  <si>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</si>
  <si>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</si>
  <si>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</si>
  <si>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</si>
  <si>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</si>
  <si>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</si>
  <si>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</si>
  <si>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</si>
  <si>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</si>
  <si>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</si>
  <si>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</si>
  <si>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</si>
  <si>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</si>
  <si>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</si>
  <si>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</si>
  <si>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</si>
  <si>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</si>
  <si>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</si>
  <si>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</si>
  <si>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</si>
  <si>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</si>
  <si>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</si>
  <si>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</si>
  <si>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</si>
  <si>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</si>
  <si>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</si>
  <si>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</si>
  <si>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</si>
  <si>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</si>
  <si>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</si>
  <si>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</si>
  <si>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</si>
  <si>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</si>
  <si>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</si>
  <si>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</si>
  <si>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</si>
  <si>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</si>
  <si>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</si>
  <si>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</si>
  <si>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</si>
  <si>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</si>
  <si>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</si>
  <si>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</si>
  <si>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</si>
  <si>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</si>
  <si>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</si>
  <si>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</si>
  <si>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</si>
  <si>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</si>
  <si>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</si>
  <si>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</si>
  <si>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</si>
  <si>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</si>
  <si>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</si>
  <si>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</si>
  <si>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</si>
  <si>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</si>
  <si>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</si>
  <si>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</si>
  <si>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</si>
  <si>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</si>
  <si>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</si>
  <si>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</si>
  <si>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</si>
  <si>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</si>
  <si>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</si>
  <si>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</si>
  <si>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</si>
  <si>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</si>
  <si>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</si>
  <si>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</si>
  <si>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</si>
  <si>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</si>
  <si>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</si>
  <si>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</si>
  <si>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</si>
  <si>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</si>
  <si>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</si>
  <si>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</si>
  <si>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</si>
  <si>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</si>
  <si>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</si>
  <si>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</si>
  <si>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</si>
  <si>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</si>
  <si>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</si>
  <si>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</si>
  <si>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</si>
  <si>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</si>
  <si>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</si>
  <si>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</si>
  <si>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</si>
  <si>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</si>
  <si>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</si>
  <si>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</si>
  <si>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</si>
  <si>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</si>
  <si>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</si>
  <si>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</si>
  <si>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</si>
  <si>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</si>
  <si>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</si>
  <si>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</si>
  <si>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</si>
  <si>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</si>
  <si>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</si>
  <si>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</si>
  <si>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</si>
  <si>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</si>
  <si>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</si>
  <si>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</si>
  <si>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</si>
  <si>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</si>
  <si>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</si>
  <si>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</si>
  <si>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</si>
  <si>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</si>
  <si>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</si>
  <si>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</si>
  <si>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</si>
  <si>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</si>
  <si>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</si>
  <si>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</si>
  <si>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</si>
  <si>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</si>
  <si>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</si>
  <si>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</si>
  <si>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</si>
  <si>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</si>
  <si>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</si>
  <si>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</si>
  <si>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</si>
  <si>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</si>
  <si>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</si>
  <si>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</si>
  <si>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</si>
  <si>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</si>
  <si>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</si>
  <si>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</si>
  <si>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</si>
  <si>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</si>
  <si>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</si>
  <si>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</si>
  <si>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</si>
  <si>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</si>
  <si>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</si>
  <si>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</si>
  <si>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</si>
  <si>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</si>
  <si>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</si>
  <si>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</si>
  <si>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</si>
  <si>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</si>
  <si>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</si>
  <si>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</si>
  <si>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</si>
  <si>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</si>
  <si>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</si>
  <si>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</si>
  <si>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</si>
  <si>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</si>
  <si>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</si>
  <si>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</si>
  <si>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</si>
  <si>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</si>
  <si>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</si>
  <si>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</si>
  <si>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</si>
  <si>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</si>
  <si>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</si>
  <si>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</si>
  <si>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</si>
  <si>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</si>
  <si>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</si>
  <si>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</si>
  <si>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</si>
  <si>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</si>
  <si>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</si>
  <si>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</si>
  <si>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</si>
  <si>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</si>
  <si>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</si>
  <si>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</si>
  <si>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</si>
  <si>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</si>
  <si>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</si>
  <si>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</si>
  <si>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</si>
  <si>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</si>
  <si>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</si>
  <si>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</si>
  <si>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</si>
  <si>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</si>
  <si>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</si>
  <si>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</si>
  <si>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</si>
  <si>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</si>
  <si>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</si>
  <si>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</si>
  <si>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</si>
  <si>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</si>
  <si>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</si>
  <si>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</si>
  <si>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</si>
  <si>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</si>
  <si>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</si>
  <si>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</si>
  <si>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</si>
  <si>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</si>
  <si>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</si>
  <si>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</si>
  <si>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</si>
  <si>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</si>
  <si>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</si>
  <si>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</si>
  <si>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</si>
  <si>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</si>
  <si>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</si>
  <si>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</si>
  <si>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</si>
  <si>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</si>
  <si>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</si>
  <si>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</si>
  <si>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</si>
  <si>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</si>
  <si>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</si>
  <si>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</si>
  <si>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</si>
  <si>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</si>
  <si>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</si>
  <si>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</si>
  <si>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</si>
  <si>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</si>
  <si>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</si>
  <si>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</si>
  <si>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</si>
  <si>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</si>
  <si>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</si>
  <si>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</si>
  <si>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</si>
  <si>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</si>
  <si>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</si>
  <si>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</si>
  <si>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</si>
  <si>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</si>
  <si>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</si>
  <si>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</si>
  <si>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</si>
  <si>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</si>
  <si>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</si>
  <si>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</si>
  <si>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</si>
  <si>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</si>
  <si>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</si>
  <si>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</si>
  <si>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</si>
  <si>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</si>
  <si>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</si>
  <si>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</si>
  <si>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</si>
  <si>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</si>
  <si>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</si>
  <si>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</si>
  <si>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</si>
  <si>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</si>
  <si>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</si>
  <si>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</si>
  <si>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</si>
  <si>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</si>
  <si>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</si>
  <si>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</si>
  <si>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</si>
  <si>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</si>
  <si>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</si>
  <si>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</si>
  <si>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</si>
  <si>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</si>
  <si>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</si>
  <si>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</si>
  <si>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</si>
  <si>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</si>
  <si>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</si>
  <si>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</si>
  <si>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</si>
  <si>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</si>
  <si>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</si>
  <si>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</si>
  <si>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</si>
  <si>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</si>
  <si>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</si>
  <si>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</si>
  <si>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</si>
  <si>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</si>
  <si>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</si>
  <si>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</si>
  <si>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</si>
  <si>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</si>
  <si>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</si>
  <si>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</si>
  <si>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</si>
  <si>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</si>
  <si>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</si>
  <si>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</si>
  <si>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</si>
  <si>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</si>
  <si>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</si>
  <si>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</si>
  <si>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</si>
  <si>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</si>
  <si>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</si>
  <si>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</si>
  <si>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</si>
  <si>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</si>
  <si>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</si>
  <si>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</si>
  <si>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</si>
  <si>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</si>
  <si>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</si>
  <si>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</si>
  <si>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</si>
  <si>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</si>
  <si>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</si>
  <si>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</si>
  <si>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</si>
  <si>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</si>
  <si>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</si>
  <si>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</si>
  <si>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</si>
  <si>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</si>
  <si>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</si>
  <si>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</si>
  <si>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</si>
  <si>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</si>
  <si>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</si>
  <si>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</si>
  <si>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</si>
  <si>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</si>
  <si>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</si>
  <si>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</si>
  <si>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</si>
  <si>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</si>
  <si>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</si>
  <si>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</si>
  <si>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</si>
  <si>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</si>
  <si>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</si>
  <si>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</si>
  <si>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</si>
  <si>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</si>
  <si>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</si>
  <si>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</si>
  <si>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</si>
  <si>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</si>
  <si>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</si>
  <si>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</si>
  <si>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</si>
  <si>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</si>
  <si>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</si>
  <si>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</si>
  <si>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</si>
  <si>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</si>
  <si>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</si>
  <si>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</si>
  <si>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</si>
  <si>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</si>
  <si>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</si>
  <si>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</si>
  <si>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</si>
  <si>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</si>
  <si>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</si>
  <si>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</si>
  <si>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</si>
  <si>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</si>
  <si>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</si>
  <si>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</si>
  <si>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</si>
  <si>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</si>
  <si>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</si>
  <si>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</si>
  <si>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</si>
  <si>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</si>
  <si>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</si>
  <si>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</si>
  <si>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</si>
  <si>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</si>
  <si>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</si>
  <si>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</si>
  <si>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</si>
  <si>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</si>
  <si>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</si>
  <si>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</si>
  <si>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</si>
  <si>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</si>
  <si>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</si>
  <si>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</si>
  <si>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</si>
  <si>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</si>
  <si>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</si>
  <si>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</si>
  <si>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</si>
  <si>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</si>
  <si>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</si>
  <si>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</si>
  <si>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</si>
  <si>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</si>
  <si>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</si>
  <si>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</si>
  <si>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</si>
  <si>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</si>
  <si>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</si>
  <si>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</si>
  <si>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</si>
  <si>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</si>
  <si>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</si>
  <si>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</si>
  <si>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</si>
  <si>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</si>
  <si>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</si>
  <si>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</si>
  <si>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</si>
  <si>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</si>
  <si>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</si>
  <si>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</si>
  <si>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</si>
  <si>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</si>
  <si>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</si>
  <si>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</si>
  <si>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</si>
  <si>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</si>
  <si>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</si>
  <si>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</si>
  <si>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</si>
  <si>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</si>
  <si>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</si>
  <si>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</si>
  <si>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</si>
  <si>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</si>
  <si>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</si>
  <si>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</si>
  <si>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</si>
  <si>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</si>
  <si>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</si>
  <si>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</si>
  <si>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</si>
  <si>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</si>
  <si>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</si>
  <si>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</si>
  <si>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</si>
  <si>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</si>
  <si>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</si>
  <si>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</si>
  <si>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</si>
  <si>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</si>
  <si>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</si>
  <si>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</si>
  <si>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</si>
  <si>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</si>
  <si>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</si>
  <si>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</si>
  <si>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</si>
  <si>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</si>
  <si>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</si>
  <si>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</si>
  <si>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</si>
  <si>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</si>
  <si>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</si>
  <si>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</si>
  <si>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</si>
  <si>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</si>
  <si>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</si>
  <si>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</si>
  <si>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</si>
  <si>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</si>
  <si>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</si>
  <si>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</si>
  <si>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</si>
  <si>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</si>
  <si>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</si>
  <si>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</si>
  <si>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</si>
  <si>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</si>
  <si>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</si>
  <si>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</si>
  <si>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</si>
  <si>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</si>
  <si>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</si>
  <si>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</si>
  <si>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</si>
  <si>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</si>
  <si>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</si>
  <si>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</si>
  <si>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</si>
  <si>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</si>
  <si>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</si>
  <si>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</si>
  <si>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</si>
  <si>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</si>
  <si>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</si>
  <si>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</si>
  <si>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</si>
  <si>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</si>
  <si>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</si>
  <si>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</si>
  <si>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</si>
  <si>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</si>
  <si>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</si>
  <si>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</si>
  <si>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</si>
  <si>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</si>
  <si>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</si>
  <si>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</si>
  <si>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</si>
  <si>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</si>
  <si>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</si>
  <si>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</si>
  <si>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</si>
  <si>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</si>
  <si>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</si>
  <si>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</si>
  <si>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</si>
  <si>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</si>
  <si>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</si>
  <si>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</si>
  <si>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</si>
  <si>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</si>
  <si>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</si>
  <si>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</si>
  <si>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</si>
  <si>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</si>
  <si>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</si>
  <si>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</si>
  <si>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</si>
  <si>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</si>
  <si>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</si>
  <si>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</si>
  <si>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</si>
  <si>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</si>
  <si>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</si>
  <si>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</si>
  <si>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</si>
  <si>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</si>
  <si>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</si>
  <si>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</si>
  <si>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</si>
  <si>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</si>
  <si>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</si>
  <si>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</si>
  <si>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</si>
  <si>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</si>
  <si>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</si>
  <si>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</si>
  <si>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</si>
  <si>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</si>
  <si>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</si>
  <si>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</si>
  <si>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</si>
  <si>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</si>
  <si>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</si>
  <si>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</si>
  <si>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</si>
  <si>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</si>
  <si>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</si>
  <si>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</si>
  <si>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</si>
  <si>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</si>
  <si>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</si>
  <si>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</si>
  <si>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</si>
  <si>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</si>
  <si>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</si>
  <si>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</si>
  <si>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</si>
  <si>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</si>
  <si>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</si>
  <si>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</si>
  <si>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</si>
  <si>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</si>
  <si>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</si>
  <si>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</si>
  <si>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</si>
  <si>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</si>
  <si>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</si>
  <si>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</si>
  <si>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</si>
  <si>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</si>
  <si>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</si>
  <si>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</si>
  <si>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</si>
  <si>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</si>
  <si>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</si>
  <si>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</si>
  <si>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</si>
  <si>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</si>
  <si>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</si>
  <si>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</si>
  <si>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</si>
  <si>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</si>
  <si>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</si>
  <si>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</si>
  <si>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</si>
  <si>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</si>
  <si>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</si>
  <si>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</si>
  <si>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</si>
  <si>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</si>
  <si>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</si>
  <si>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</si>
  <si>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</si>
  <si>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</si>
  <si>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</si>
  <si>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</si>
  <si>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</si>
  <si>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</si>
  <si>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</si>
  <si>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</si>
  <si>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</si>
  <si>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</si>
  <si>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</si>
  <si>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</si>
  <si>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</si>
  <si>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</si>
  <si>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</si>
  <si>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</si>
  <si>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</si>
  <si>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</si>
  <si>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</si>
  <si>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</si>
  <si>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</si>
  <si>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</si>
  <si>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</si>
  <si>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</si>
  <si>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</si>
  <si>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</si>
  <si>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</si>
  <si>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</si>
  <si>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</si>
  <si>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</si>
  <si>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</si>
  <si>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</si>
  <si>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</si>
  <si>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</si>
  <si>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</si>
  <si>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</si>
  <si>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</si>
  <si>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</si>
  <si>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</si>
  <si>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</si>
  <si>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</si>
  <si>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</si>
  <si>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</si>
  <si>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</si>
  <si>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</si>
  <si>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</si>
  <si>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</si>
  <si>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</si>
  <si>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</si>
  <si>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</si>
  <si>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</si>
  <si>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</si>
  <si>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</si>
  <si>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</si>
  <si>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</si>
  <si>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</si>
  <si>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</si>
  <si>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</si>
  <si>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</si>
  <si>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</si>
  <si>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</si>
  <si>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</si>
  <si>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</si>
  <si>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</si>
  <si>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</si>
  <si>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</si>
  <si>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</si>
  <si>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</si>
  <si>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</si>
  <si>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</si>
  <si>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</si>
  <si>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</si>
  <si>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</si>
  <si>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</si>
  <si>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</si>
  <si>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</si>
  <si>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</si>
  <si>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</si>
  <si>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</si>
  <si>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</si>
  <si>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</si>
  <si>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</si>
  <si>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</si>
  <si>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</si>
  <si>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</si>
  <si>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</si>
  <si>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</si>
  <si>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</si>
  <si>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</si>
  <si>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</si>
  <si>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</si>
  <si>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</si>
  <si>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</si>
  <si>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</si>
  <si>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</si>
  <si>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</si>
  <si>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</si>
  <si>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</si>
  <si>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</si>
  <si>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</si>
  <si>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</si>
  <si>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</si>
  <si>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</si>
  <si>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</si>
  <si>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</si>
  <si>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</si>
  <si>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</si>
  <si>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</si>
  <si>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</si>
  <si>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</si>
  <si>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</si>
  <si>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</si>
  <si>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</si>
  <si>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</si>
  <si>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</si>
  <si>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</si>
  <si>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</si>
  <si>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</si>
  <si>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</si>
  <si>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</si>
  <si>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</si>
  <si>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</si>
  <si>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</si>
  <si>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</si>
  <si>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</si>
  <si>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</si>
  <si>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</si>
  <si>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</si>
  <si>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</si>
  <si>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</si>
  <si>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</si>
  <si>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</si>
  <si>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</si>
  <si>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</si>
  <si>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</si>
  <si>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</si>
  <si>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</si>
  <si>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</si>
  <si>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</si>
  <si>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</si>
  <si>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</si>
  <si>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</si>
  <si>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</si>
  <si>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</si>
  <si>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</si>
  <si>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</si>
  <si>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</si>
  <si>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</si>
  <si>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</si>
  <si>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</si>
  <si>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</si>
  <si>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</si>
  <si>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</si>
  <si>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</si>
  <si>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</si>
  <si>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</si>
  <si>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</si>
  <si>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</si>
  <si>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</si>
  <si>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</si>
  <si>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</si>
  <si>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</si>
  <si>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</si>
  <si>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</si>
  <si>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</si>
  <si>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</si>
  <si>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</si>
  <si>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</si>
  <si>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</si>
  <si>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</si>
  <si>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</si>
  <si>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</si>
  <si>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</si>
  <si>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</si>
  <si>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</si>
  <si>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</si>
  <si>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</si>
  <si>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</si>
  <si>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</si>
  <si>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</si>
  <si>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</si>
  <si>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</si>
  <si>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</si>
  <si>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</si>
  <si>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</si>
  <si>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</si>
  <si>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</si>
  <si>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</si>
  <si>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</si>
  <si>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</si>
  <si>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</si>
  <si>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</si>
  <si>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</si>
  <si>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</si>
  <si>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</si>
  <si>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</si>
  <si>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</si>
  <si>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</si>
  <si>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</si>
  <si>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</si>
  <si>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</si>
  <si>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</si>
  <si>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</si>
  <si>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</si>
  <si>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</si>
  <si>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</si>
  <si>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</si>
  <si>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</si>
  <si>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</si>
  <si>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</si>
  <si>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</si>
  <si>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</si>
  <si>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</si>
  <si>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</si>
  <si>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</si>
  <si>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</si>
  <si>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</si>
  <si>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</si>
  <si>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</si>
  <si>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</si>
  <si>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</si>
  <si>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</si>
  <si>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</si>
  <si>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</si>
  <si>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</si>
  <si>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</si>
  <si>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</si>
  <si>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</si>
  <si>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</si>
  <si>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</si>
  <si>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</si>
  <si>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</si>
  <si>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</si>
  <si>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</si>
  <si>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</si>
  <si>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</si>
  <si>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</si>
  <si>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</si>
  <si>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</si>
  <si>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</si>
  <si>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</si>
  <si>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</si>
  <si>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</si>
  <si>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</si>
  <si>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</si>
  <si>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</si>
  <si>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</si>
  <si>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</si>
  <si>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</si>
  <si>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</si>
  <si>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</si>
  <si>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</si>
  <si>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</si>
  <si>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</si>
  <si>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</si>
  <si>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</si>
  <si>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</si>
  <si>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</si>
  <si>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</si>
  <si>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</si>
  <si>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</si>
  <si>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</si>
  <si>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</si>
  <si>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</si>
  <si>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</si>
  <si>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</si>
  <si>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</si>
  <si>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</si>
  <si>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</si>
  <si>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</si>
  <si>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</si>
  <si>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</si>
  <si>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</si>
  <si>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</si>
  <si>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</si>
  <si>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</si>
  <si>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</si>
  <si>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</si>
  <si>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</si>
  <si>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</si>
  <si>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</si>
  <si>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</si>
  <si>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</si>
  <si>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</si>
  <si>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</si>
  <si>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</si>
  <si>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</si>
  <si>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</si>
  <si>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</si>
  <si>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</si>
  <si>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</si>
  <si>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</si>
  <si>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</si>
  <si>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</si>
  <si>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</si>
  <si>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</si>
  <si>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</si>
  <si>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</si>
  <si>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</si>
  <si>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</si>
  <si>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</si>
  <si>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</si>
  <si>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</si>
  <si>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</si>
  <si>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</si>
  <si>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</si>
  <si>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</si>
  <si>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</si>
  <si>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</si>
  <si>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</si>
  <si>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</si>
  <si>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</si>
  <si>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</si>
  <si>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</si>
  <si>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</si>
  <si>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</si>
  <si>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</si>
  <si>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</si>
  <si>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</si>
  <si>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</si>
  <si>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</si>
  <si>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</si>
  <si>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</si>
  <si>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</si>
  <si>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</si>
  <si>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</si>
  <si>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</si>
  <si>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</si>
  <si>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</si>
  <si>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</si>
  <si>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</si>
  <si>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</si>
  <si>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</si>
  <si>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</si>
  <si>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</si>
  <si>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</si>
  <si>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</si>
  <si>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</si>
  <si>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</si>
  <si>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</si>
  <si>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</si>
  <si>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</si>
  <si>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</si>
  <si>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</si>
  <si>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</si>
  <si>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</si>
  <si>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</si>
  <si>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</si>
  <si>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</si>
  <si>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</si>
  <si>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</si>
  <si>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</si>
  <si>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</si>
  <si>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</si>
  <si>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</si>
  <si>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</si>
  <si>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</si>
  <si>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</si>
  <si>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</si>
  <si>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</si>
  <si>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</si>
  <si>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</si>
  <si>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</si>
  <si>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</si>
  <si>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</si>
  <si>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</si>
  <si>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</si>
  <si>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</si>
  <si>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</si>
  <si>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</si>
  <si>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</si>
  <si>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</si>
  <si>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</si>
  <si>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</si>
  <si>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</si>
  <si>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</si>
  <si>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</si>
  <si>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</si>
  <si>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</si>
  <si>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</si>
  <si>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</si>
  <si>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</si>
  <si>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</si>
  <si>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</si>
  <si>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</si>
  <si>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</si>
  <si>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</si>
  <si>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</si>
  <si>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</si>
  <si>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</si>
  <si>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</si>
  <si>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</si>
  <si>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</si>
  <si>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</si>
  <si>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</si>
  <si>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</si>
  <si>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</si>
  <si>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</si>
  <si>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</si>
  <si>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</si>
  <si>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</si>
  <si>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</si>
  <si>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</si>
  <si>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</si>
  <si>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</si>
  <si>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</si>
  <si>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</si>
  <si>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</si>
  <si>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</si>
  <si>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</si>
  <si>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</si>
  <si>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</si>
  <si>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</si>
  <si>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</si>
  <si>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</si>
  <si>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</si>
  <si>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</si>
  <si>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</si>
  <si>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</si>
  <si>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</si>
  <si>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</si>
  <si>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</si>
  <si>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</si>
  <si>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</si>
  <si>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</si>
  <si>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</si>
  <si>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</si>
  <si>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</si>
  <si>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</si>
  <si>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</si>
  <si>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</si>
  <si>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</si>
  <si>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</si>
  <si>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</si>
  <si>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</si>
  <si>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</si>
  <si>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</si>
  <si>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</si>
  <si>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</si>
  <si>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</si>
  <si>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</si>
  <si>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</si>
  <si>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</si>
  <si>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</si>
  <si>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</si>
  <si>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</si>
  <si>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</si>
  <si>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</si>
  <si>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</si>
  <si>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</si>
  <si>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</si>
  <si>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</si>
  <si>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</si>
  <si>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</si>
  <si>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</si>
  <si>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</si>
  <si>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</si>
  <si>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</si>
  <si>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</si>
  <si>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</si>
  <si>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</si>
  <si>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</si>
  <si>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</si>
  <si>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</si>
  <si>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</si>
  <si>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</si>
  <si>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</si>
  <si>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</si>
  <si>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</si>
  <si>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</si>
  <si>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</si>
  <si>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</si>
  <si>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</si>
  <si>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</si>
  <si>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</si>
  <si>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</si>
  <si>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</si>
  <si>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</si>
  <si>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</si>
  <si>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</si>
  <si>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</si>
  <si>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</si>
  <si>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</si>
  <si>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</si>
  <si>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</si>
  <si>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</si>
  <si>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</si>
  <si>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</si>
  <si>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</si>
  <si>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</si>
  <si>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</si>
  <si>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</si>
  <si>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</si>
  <si>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</si>
  <si>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</si>
  <si>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</si>
  <si>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</si>
  <si>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</si>
  <si>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</si>
  <si>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</si>
  <si>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</si>
  <si>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</si>
  <si>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</si>
  <si>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</si>
  <si>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</si>
  <si>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</si>
  <si>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</si>
  <si>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</si>
  <si>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</si>
  <si>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</si>
  <si>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</si>
  <si>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</si>
  <si>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</si>
  <si>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</si>
  <si>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</si>
  <si>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</si>
  <si>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</si>
  <si>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</si>
  <si>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</si>
  <si>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</si>
  <si>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</si>
  <si>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</si>
  <si>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</si>
  <si>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</si>
  <si>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</si>
  <si>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</si>
  <si>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</si>
  <si>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</si>
  <si>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</si>
  <si>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</si>
  <si>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</si>
  <si>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</si>
  <si>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</si>
  <si>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</si>
  <si>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</si>
  <si>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</si>
  <si>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</si>
  <si>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</si>
  <si>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</si>
  <si>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</si>
  <si>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</si>
  <si>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</si>
  <si>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</si>
  <si>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</si>
  <si>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</si>
  <si>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</si>
  <si>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</si>
  <si>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</si>
  <si>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</si>
  <si>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</si>
  <si>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</si>
  <si>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</si>
  <si>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</si>
  <si>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</si>
  <si>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</si>
  <si>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</si>
  <si>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</si>
  <si>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</si>
  <si>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</si>
  <si>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</si>
  <si>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</si>
  <si>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</si>
  <si>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</si>
  <si>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</si>
  <si>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</si>
  <si>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</si>
  <si>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</si>
  <si>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</si>
  <si>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</si>
  <si>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</si>
  <si>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</si>
  <si>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</si>
  <si>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</si>
  <si>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</si>
  <si>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</si>
  <si>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</si>
  <si>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</si>
  <si>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</si>
  <si>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</si>
  <si>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</si>
  <si>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</si>
  <si>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</si>
  <si>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</si>
  <si>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</si>
  <si>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</si>
  <si>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</si>
  <si>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</si>
  <si>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</si>
  <si>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</si>
  <si>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</si>
  <si>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</si>
  <si>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</si>
  <si>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</si>
  <si>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</si>
  <si>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</si>
  <si>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</si>
  <si>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</si>
  <si>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</si>
  <si>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</si>
  <si>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</si>
  <si>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</si>
  <si>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</si>
  <si>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</si>
  <si>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</si>
  <si>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</si>
  <si>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</si>
  <si>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</si>
  <si>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</si>
  <si>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</si>
  <si>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</si>
  <si>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</si>
  <si>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</si>
  <si>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</si>
  <si>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</si>
  <si>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</si>
  <si>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</si>
  <si>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</si>
  <si>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</si>
  <si>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</si>
  <si>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</si>
  <si>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</si>
  <si>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</si>
  <si>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</si>
  <si>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</si>
  <si>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</si>
  <si>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</si>
  <si>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</si>
  <si>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</si>
  <si>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</si>
  <si>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</si>
  <si>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</si>
  <si>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</si>
  <si>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</si>
  <si>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</si>
  <si>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</si>
  <si>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</si>
  <si>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</si>
  <si>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</si>
  <si>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</si>
  <si>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</si>
  <si>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</si>
  <si>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</si>
  <si>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</si>
  <si>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</si>
  <si>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</si>
  <si>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</si>
  <si>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</si>
  <si>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</si>
  <si>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</si>
  <si>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</si>
  <si>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</si>
  <si>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</si>
  <si>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</si>
  <si>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</si>
  <si>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</si>
  <si>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</si>
  <si>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</si>
  <si>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</si>
  <si>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</si>
  <si>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</si>
  <si>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</si>
  <si>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</si>
  <si>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</si>
  <si>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</si>
  <si>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</si>
  <si>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</si>
  <si>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</si>
  <si>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</si>
  <si>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</si>
  <si>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</si>
  <si>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</si>
  <si>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</si>
  <si>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</si>
  <si>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</si>
  <si>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</si>
  <si>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</si>
  <si>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</si>
  <si>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</si>
  <si>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</si>
  <si>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</si>
  <si>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</si>
  <si>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</si>
  <si>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</si>
  <si>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</si>
  <si>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</si>
  <si>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</si>
  <si>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</si>
  <si>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</si>
  <si>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</si>
  <si>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</si>
  <si>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</si>
  <si>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</si>
  <si>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</si>
  <si>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</si>
  <si>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</si>
  <si>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</si>
  <si>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</si>
  <si>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</si>
  <si>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</si>
  <si>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</si>
  <si>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</si>
  <si>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</si>
  <si>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</si>
  <si>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</si>
  <si>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</si>
  <si>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</si>
  <si>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</si>
  <si>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</si>
  <si>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</si>
  <si>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</si>
  <si>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</si>
  <si>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</si>
  <si>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</si>
  <si>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</si>
  <si>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</si>
  <si>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</si>
  <si>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</si>
  <si>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</si>
  <si>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</si>
  <si>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</si>
  <si>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</si>
  <si>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</si>
  <si>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</si>
  <si>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</si>
  <si>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</si>
  <si>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</si>
  <si>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</si>
  <si>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</si>
  <si>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</si>
  <si>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</si>
  <si>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</si>
  <si>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</si>
  <si>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</si>
  <si>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</si>
  <si>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</si>
  <si>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</si>
  <si>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</si>
  <si>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</si>
  <si>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</si>
  <si>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</si>
  <si>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</si>
  <si>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</si>
  <si>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</si>
  <si>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</si>
  <si>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</si>
  <si>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</si>
  <si>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</si>
  <si>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</si>
  <si>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</si>
  <si>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</si>
  <si>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</si>
  <si>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</si>
  <si>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</si>
  <si>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</si>
  <si>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</si>
  <si>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</si>
  <si>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</si>
  <si>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</si>
  <si>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</si>
  <si>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</si>
  <si>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</si>
  <si>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</si>
  <si>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</si>
  <si>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</si>
  <si>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</si>
  <si>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</si>
  <si>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</si>
  <si>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</si>
  <si>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</si>
  <si>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</si>
  <si>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</si>
  <si>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</si>
  <si>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</si>
  <si>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</si>
  <si>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</si>
  <si>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</si>
  <si>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</si>
  <si>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</si>
  <si>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</si>
  <si>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</si>
  <si>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</si>
  <si>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</si>
  <si>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</si>
  <si>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</si>
  <si>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</si>
  <si>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</si>
  <si>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</si>
  <si>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</si>
  <si>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</si>
  <si>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</si>
  <si>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</si>
  <si>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</si>
  <si>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</si>
  <si>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</si>
  <si>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</si>
  <si>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</si>
  <si>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</si>
  <si>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</si>
  <si>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</si>
  <si>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</si>
  <si>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</si>
  <si>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</si>
  <si>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</si>
  <si>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</si>
  <si>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</si>
  <si>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</si>
  <si>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</si>
  <si>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</si>
  <si>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</si>
  <si>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</si>
  <si>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</si>
  <si>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</si>
  <si>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</si>
  <si>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</si>
  <si>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</si>
  <si>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</si>
  <si>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</si>
  <si>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</si>
  <si>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</si>
  <si>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</si>
  <si>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</si>
  <si>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</si>
  <si>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</si>
  <si>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</si>
  <si>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</si>
  <si>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</si>
  <si>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</si>
  <si>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</si>
  <si>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</si>
  <si>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</si>
  <si>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</si>
  <si>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</si>
  <si>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</si>
  <si>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</si>
  <si>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</si>
  <si>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</si>
  <si>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</si>
  <si>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</si>
  <si>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</si>
  <si>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</si>
  <si>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</si>
  <si>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</si>
  <si>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</si>
  <si>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</si>
  <si>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</si>
  <si>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</si>
  <si>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</si>
  <si>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</si>
  <si>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</si>
  <si>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</si>
  <si>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</si>
  <si>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</si>
  <si>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</si>
  <si>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</si>
  <si>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</si>
  <si>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</si>
  <si>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</si>
  <si>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</si>
  <si>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</si>
  <si>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</si>
  <si>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</si>
  <si>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</si>
  <si>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</si>
  <si>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</si>
  <si>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</si>
  <si>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</si>
  <si>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</si>
  <si>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</si>
  <si>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</si>
  <si>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</si>
  <si>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</si>
  <si>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</si>
  <si>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</si>
  <si>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</si>
  <si>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</si>
  <si>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</si>
  <si>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</si>
  <si>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</si>
  <si>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</si>
  <si>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</si>
  <si>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</si>
  <si>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</si>
  <si>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</si>
  <si>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</si>
  <si>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</si>
  <si>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</si>
  <si>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</si>
  <si>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</si>
  <si>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</si>
  <si>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</si>
  <si>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</si>
  <si>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</si>
  <si>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</si>
  <si>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</si>
  <si>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</si>
  <si>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</si>
  <si>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</si>
  <si>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</si>
  <si>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</si>
  <si>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</si>
  <si>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</si>
  <si>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</si>
  <si>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</si>
  <si>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</si>
  <si>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</si>
  <si>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</si>
  <si>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</si>
  <si>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</si>
  <si>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</si>
  <si>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</si>
  <si>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</si>
  <si>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</si>
  <si>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</si>
  <si>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</si>
  <si>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</si>
  <si>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</si>
  <si>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</si>
  <si>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</si>
  <si>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</si>
  <si>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</si>
  <si>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</si>
  <si>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</si>
  <si>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</si>
  <si>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</si>
  <si>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</si>
  <si>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</si>
  <si>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</si>
  <si>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</si>
  <si>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</si>
  <si>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</si>
  <si>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</si>
  <si>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</si>
  <si>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</si>
  <si>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</si>
  <si>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</si>
  <si>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</si>
  <si>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</si>
  <si>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</si>
  <si>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</si>
  <si>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</si>
  <si>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</si>
  <si>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</si>
  <si>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</si>
  <si>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</si>
  <si>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</si>
  <si>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</si>
  <si>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</si>
  <si>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</si>
  <si>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</si>
  <si>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</si>
  <si>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</si>
  <si>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</si>
  <si>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</si>
  <si>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</si>
  <si>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</si>
  <si>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</si>
  <si>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</si>
  <si>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</si>
  <si>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</si>
  <si>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</si>
  <si>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</si>
  <si>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</si>
  <si>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</si>
  <si>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</si>
  <si>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</si>
  <si>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</si>
  <si>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</si>
  <si>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</si>
  <si>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</si>
  <si>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</si>
  <si>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</si>
  <si>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</si>
  <si>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</si>
  <si>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</si>
  <si>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</si>
  <si>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</si>
  <si>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</si>
  <si>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</si>
  <si>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</si>
  <si>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</si>
  <si>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</si>
  <si>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</si>
  <si>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</si>
  <si>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</si>
  <si>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</si>
  <si>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</si>
  <si>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</si>
  <si>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</si>
  <si>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</si>
  <si>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</si>
  <si>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</si>
  <si>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</si>
  <si>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</si>
  <si>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</si>
  <si>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</si>
  <si>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</si>
  <si>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</si>
  <si>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</si>
  <si>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</si>
  <si>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</si>
  <si>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</si>
  <si>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</si>
  <si>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</si>
  <si>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</si>
  <si>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</si>
  <si>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</si>
  <si>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</si>
  <si>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</si>
  <si>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</si>
  <si>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</si>
  <si>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</si>
  <si>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</si>
  <si>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</si>
  <si>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</si>
  <si>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</si>
  <si>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</si>
  <si>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</si>
  <si>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</si>
  <si>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</si>
  <si>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</si>
  <si>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</si>
  <si>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</si>
  <si>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</si>
  <si>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</si>
  <si>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</si>
  <si>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</si>
  <si>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</si>
  <si>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</si>
  <si>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</si>
  <si>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</si>
  <si>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</si>
  <si>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</si>
  <si>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</si>
  <si>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</si>
  <si>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</si>
  <si>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</si>
  <si>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</si>
  <si>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</si>
  <si>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</si>
  <si>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</si>
  <si>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</si>
  <si>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</si>
  <si>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</si>
  <si>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</si>
  <si>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</si>
  <si>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</si>
  <si>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</si>
  <si>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</si>
  <si>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</si>
  <si>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</si>
  <si>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</si>
  <si>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</si>
  <si>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</si>
  <si>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</si>
  <si>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</si>
  <si>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</si>
  <si>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</si>
  <si>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</si>
  <si>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</si>
  <si>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</si>
  <si>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</si>
  <si>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</si>
  <si>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</si>
  <si>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</si>
  <si>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</si>
  <si>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</si>
  <si>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</si>
  <si>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</si>
  <si>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</si>
  <si>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</si>
  <si>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</si>
  <si>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</si>
  <si>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</si>
  <si>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</si>
  <si>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</si>
  <si>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</si>
  <si>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</si>
  <si>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</si>
  <si>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</si>
  <si>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</si>
  <si>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</si>
  <si>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</si>
  <si>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</si>
  <si>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</si>
  <si>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</si>
  <si>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</si>
  <si>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</si>
  <si>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</si>
  <si>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</si>
  <si>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</si>
  <si>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</si>
  <si>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</si>
  <si>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</si>
  <si>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</si>
  <si>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</si>
  <si>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</si>
  <si>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</si>
  <si>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</si>
  <si>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</si>
  <si>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</si>
  <si>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</si>
  <si>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</si>
  <si>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</si>
  <si>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</si>
  <si>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</si>
  <si>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</si>
  <si>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</si>
  <si>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</si>
  <si>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</si>
  <si>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</si>
  <si>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</si>
  <si>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</si>
  <si>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</si>
  <si>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</si>
  <si>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</si>
  <si>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</si>
  <si>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</si>
  <si>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</si>
  <si>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</si>
  <si>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</si>
  <si>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</si>
  <si>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</si>
  <si>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</si>
  <si>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</si>
  <si>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</si>
  <si>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</si>
  <si>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</si>
  <si>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</si>
  <si>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</si>
  <si>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</si>
  <si>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</si>
  <si>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</si>
  <si>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</si>
  <si>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</si>
  <si>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</si>
  <si>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</si>
  <si>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</si>
  <si>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</si>
  <si>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</si>
  <si>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</si>
  <si>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</si>
  <si>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</si>
  <si>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</si>
  <si>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</si>
  <si>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</si>
  <si>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</si>
  <si>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</si>
  <si>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</si>
  <si>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</si>
  <si>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</si>
  <si>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</si>
  <si>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</si>
  <si>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</si>
  <si>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</si>
  <si>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</si>
  <si>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</si>
  <si>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</si>
  <si>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</si>
  <si>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</si>
  <si>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</si>
  <si>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</si>
  <si>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</si>
  <si>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</si>
  <si>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</si>
  <si>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</si>
  <si>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</si>
  <si>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</si>
  <si>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</si>
  <si>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</si>
  <si>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</si>
  <si>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</si>
  <si>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</si>
  <si>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</si>
  <si>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</si>
  <si>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</si>
  <si>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</si>
  <si>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</si>
  <si>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</si>
  <si>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</si>
  <si>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</si>
  <si>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</si>
  <si>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</si>
  <si>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</si>
  <si>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</si>
  <si>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</si>
  <si>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</si>
  <si>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</si>
  <si>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</si>
  <si>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</si>
  <si>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</si>
  <si>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</si>
  <si>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</si>
  <si>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</si>
  <si>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</si>
  <si>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</si>
  <si>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</si>
  <si>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</si>
  <si>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</si>
  <si>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</si>
  <si>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</si>
  <si>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</si>
  <si>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</si>
  <si>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</si>
  <si>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</si>
  <si>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</si>
  <si>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</si>
  <si>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</si>
  <si>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</si>
  <si>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</si>
  <si>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</si>
  <si>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</si>
  <si>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</si>
  <si>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</si>
  <si>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</si>
  <si>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</si>
  <si>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</si>
  <si>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</si>
  <si>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</si>
  <si>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</si>
  <si>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</si>
  <si>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</si>
  <si>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</si>
  <si>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</si>
  <si>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</si>
  <si>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</si>
  <si>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</si>
  <si>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</si>
  <si>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</si>
  <si>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</si>
  <si>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</si>
  <si>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</si>
  <si>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</si>
  <si>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</si>
  <si>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</si>
  <si>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</si>
  <si>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</si>
  <si>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</si>
  <si>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</si>
  <si>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</si>
  <si>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</si>
  <si>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</si>
  <si>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</si>
  <si>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</si>
  <si>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</si>
  <si>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</si>
  <si>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</si>
  <si>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</si>
  <si>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</si>
  <si>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</si>
  <si>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</si>
  <si>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</si>
  <si>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</si>
  <si>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</si>
  <si>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</si>
  <si>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</si>
  <si>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</si>
  <si>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</si>
  <si>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</si>
  <si>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</si>
  <si>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</si>
  <si>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</si>
  <si>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</si>
  <si>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</si>
  <si>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</si>
  <si>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</si>
  <si>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</si>
  <si>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</si>
  <si>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</si>
  <si>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</si>
  <si>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</si>
  <si>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</si>
  <si>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</si>
  <si>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</si>
  <si>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</si>
  <si>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</si>
  <si>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</si>
  <si>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</si>
  <si>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</si>
  <si>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</si>
  <si>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</si>
  <si>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</si>
  <si>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</si>
  <si>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</si>
  <si>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</si>
  <si>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</si>
  <si>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</si>
  <si>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</si>
  <si>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</si>
  <si>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</si>
  <si>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</si>
  <si>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</si>
  <si>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</si>
  <si>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</si>
  <si>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</si>
  <si>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</si>
  <si>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</si>
  <si>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</si>
  <si>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</si>
  <si>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</si>
  <si>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</si>
  <si>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</si>
  <si>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</si>
  <si>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</si>
  <si>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</si>
  <si>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</si>
  <si>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</si>
  <si>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</si>
  <si>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</si>
  <si>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</si>
  <si>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</si>
  <si>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</si>
  <si>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</si>
  <si>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</si>
  <si>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</si>
  <si>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</si>
  <si>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</si>
  <si>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</si>
  <si>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</si>
  <si>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</si>
  <si>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</si>
  <si>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</si>
  <si>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</si>
  <si>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</si>
  <si>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</si>
  <si>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</si>
  <si>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</si>
  <si>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</si>
  <si>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</si>
  <si>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</si>
  <si>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</si>
  <si>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</si>
  <si>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</si>
  <si>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</si>
  <si>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</si>
  <si>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</si>
  <si>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</si>
  <si>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</si>
  <si>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</si>
  <si>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</si>
  <si>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</si>
  <si>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</si>
  <si>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</si>
  <si>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</si>
  <si>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</si>
  <si>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</si>
  <si>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</si>
  <si>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</si>
  <si>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</si>
  <si>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</si>
  <si>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</si>
  <si>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</si>
  <si>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</si>
  <si>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</si>
  <si>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</si>
  <si>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</si>
  <si>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</si>
  <si>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</si>
  <si>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</si>
  <si>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</si>
  <si>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</si>
  <si>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</si>
  <si>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</si>
  <si>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</si>
  <si>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</si>
  <si>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</si>
  <si>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</si>
  <si>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</si>
  <si>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</si>
  <si>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</si>
  <si>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</si>
  <si>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</si>
  <si>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</si>
  <si>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</si>
  <si>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</si>
  <si>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</si>
  <si>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</si>
  <si>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</si>
  <si>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</si>
  <si>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</si>
  <si>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</si>
  <si>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</si>
  <si>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</si>
  <si>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</si>
  <si>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</si>
  <si>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</si>
  <si>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</si>
  <si>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</si>
  <si>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</si>
  <si>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</si>
  <si>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</si>
  <si>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</si>
  <si>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</si>
  <si>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</si>
  <si>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</si>
  <si>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</si>
  <si>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</si>
  <si>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</si>
  <si>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</si>
  <si>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</si>
  <si>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</si>
  <si>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</si>
  <si>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</si>
  <si>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</si>
  <si>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</si>
  <si>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</si>
  <si>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</si>
  <si>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</si>
  <si>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</si>
  <si>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</si>
  <si>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</si>
  <si>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</si>
  <si>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</si>
  <si>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</si>
  <si>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</si>
  <si>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</si>
  <si>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</si>
  <si>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</si>
  <si>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</si>
  <si>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</si>
  <si>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</si>
  <si>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</si>
  <si>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</si>
  <si>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</si>
  <si>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</si>
  <si>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</si>
  <si>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</si>
  <si>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</si>
  <si>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</si>
  <si>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</si>
  <si>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</si>
  <si>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</si>
  <si>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</si>
  <si>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</si>
  <si>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</si>
  <si>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</si>
  <si>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</si>
  <si>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</si>
  <si>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</si>
  <si>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</si>
  <si>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</si>
  <si>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</si>
  <si>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</si>
  <si>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</si>
  <si>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</si>
  <si>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</si>
  <si>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</si>
  <si>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</si>
  <si>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</si>
  <si>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</si>
  <si>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</si>
  <si>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</si>
  <si>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</si>
  <si>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</si>
  <si>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</si>
  <si>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</si>
  <si>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</si>
  <si>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</si>
  <si>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</si>
  <si>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</si>
  <si>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</si>
  <si>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</si>
  <si>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</si>
  <si>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</si>
  <si>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</si>
  <si>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</si>
  <si>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</si>
  <si>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</si>
  <si>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</si>
  <si>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</si>
  <si>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</si>
  <si>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</si>
  <si>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</si>
  <si>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</si>
  <si>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</si>
  <si>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</si>
  <si>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</si>
  <si>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</si>
  <si>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</si>
  <si>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</si>
  <si>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</si>
  <si>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</si>
  <si>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</si>
  <si>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</si>
  <si>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</si>
  <si>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</si>
  <si>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</si>
  <si>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</si>
  <si>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</si>
  <si>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</si>
  <si>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</si>
  <si>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</si>
  <si>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</si>
  <si>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</si>
  <si>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</si>
  <si>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</si>
  <si>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</si>
  <si>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</si>
  <si>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</si>
  <si>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</si>
  <si>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</si>
  <si>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</si>
  <si>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</si>
  <si>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</si>
  <si>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</si>
  <si>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</si>
  <si>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</si>
  <si>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</si>
  <si>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</si>
  <si>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</si>
  <si>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</si>
  <si>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</si>
  <si>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</si>
  <si>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</si>
  <si>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</si>
  <si>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</si>
  <si>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</si>
  <si>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</si>
  <si>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</si>
  <si>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</si>
  <si>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</si>
  <si>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</si>
  <si>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</si>
  <si>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</si>
  <si>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</si>
  <si>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</si>
  <si>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</si>
  <si>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</si>
  <si>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</si>
  <si>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</si>
  <si>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</si>
  <si>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</si>
  <si>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</si>
  <si>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</si>
  <si>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</si>
  <si>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</si>
  <si>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</si>
  <si>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</si>
  <si>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</si>
  <si>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</si>
  <si>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</si>
  <si>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</si>
  <si>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</si>
  <si>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</si>
  <si>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</si>
  <si>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</si>
  <si>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</si>
  <si>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</si>
  <si>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</si>
  <si>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</si>
  <si>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</si>
  <si>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</si>
  <si>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</si>
  <si>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</si>
  <si>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</si>
  <si>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</si>
  <si>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</si>
  <si>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</si>
  <si>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</si>
  <si>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</si>
  <si>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</si>
  <si>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</si>
  <si>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</si>
  <si>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</si>
  <si>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</si>
  <si>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</si>
  <si>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</si>
  <si>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</si>
  <si>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</si>
  <si>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</si>
  <si>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</si>
  <si>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</si>
  <si>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</si>
  <si>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</si>
  <si>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</si>
  <si>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</si>
  <si>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</si>
  <si>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</si>
  <si>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</si>
  <si>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</si>
  <si>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</si>
  <si>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</si>
  <si>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</si>
  <si>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</si>
  <si>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</si>
  <si>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</si>
  <si>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</si>
  <si>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</si>
  <si>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</si>
  <si>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</si>
  <si>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</si>
  <si>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</si>
  <si>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</si>
  <si>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</si>
  <si>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</si>
  <si>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</si>
  <si>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</si>
  <si>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</si>
  <si>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</si>
  <si>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</si>
  <si>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</si>
  <si>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</si>
  <si>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</si>
  <si>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</si>
  <si>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</si>
  <si>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</si>
  <si>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</si>
  <si>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</si>
  <si>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</si>
  <si>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</si>
  <si>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</si>
  <si>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</si>
  <si>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</si>
  <si>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</si>
  <si>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</si>
  <si>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</si>
  <si>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</si>
  <si>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</si>
  <si>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</si>
  <si>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</si>
  <si>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</si>
  <si>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</si>
  <si>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</si>
  <si>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</si>
  <si>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</si>
  <si>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</si>
  <si>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</si>
  <si>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</si>
  <si>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</si>
  <si>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</si>
  <si>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</si>
  <si>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</si>
  <si>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</si>
  <si>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</si>
  <si>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</si>
  <si>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</si>
  <si>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</si>
  <si>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</si>
  <si>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</si>
  <si>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</si>
  <si>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</si>
  <si>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</si>
  <si>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</si>
  <si>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</si>
  <si>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</si>
  <si>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</si>
  <si>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</si>
  <si>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</si>
  <si>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</si>
  <si>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</si>
  <si>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</si>
  <si>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</si>
  <si>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</si>
  <si>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</si>
  <si>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</si>
  <si>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</si>
  <si>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</si>
  <si>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</si>
  <si>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</si>
  <si>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</si>
  <si>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</si>
  <si>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</si>
  <si>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</si>
  <si>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</si>
  <si>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</si>
  <si>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</si>
  <si>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</si>
  <si>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</si>
  <si>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</si>
  <si>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</si>
  <si>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</si>
  <si>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</si>
  <si>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</si>
  <si>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</si>
  <si>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</si>
  <si>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</si>
  <si>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</si>
  <si>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</si>
  <si>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</si>
  <si>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</si>
  <si>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</si>
  <si>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</si>
  <si>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</si>
  <si>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</si>
  <si>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</si>
  <si>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</si>
  <si>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</si>
  <si>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</si>
  <si>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</si>
  <si>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</si>
  <si>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</si>
  <si>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</si>
  <si>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</si>
  <si>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</si>
  <si>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</si>
  <si>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</si>
  <si>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</si>
  <si>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</si>
  <si>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</si>
  <si>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</si>
  <si>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</si>
  <si>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</si>
  <si>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</si>
  <si>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</si>
  <si>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</si>
  <si>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</si>
  <si>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</si>
  <si>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</si>
  <si>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</si>
  <si>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</si>
  <si>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</si>
  <si>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</si>
  <si>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</si>
  <si>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</si>
  <si>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</si>
  <si>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</si>
  <si>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</si>
  <si>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</si>
  <si>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</si>
  <si>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</si>
  <si>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</si>
  <si>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</si>
  <si>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</si>
  <si>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</si>
  <si>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</si>
  <si>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</si>
  <si>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</si>
  <si>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</si>
  <si>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</si>
  <si>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</si>
  <si>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</si>
  <si>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</si>
  <si>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</si>
  <si>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</si>
  <si>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</si>
  <si>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</si>
  <si>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</si>
  <si>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</si>
  <si>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</si>
  <si>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</si>
  <si>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</si>
  <si>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</si>
  <si>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</si>
  <si>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</si>
  <si>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</si>
  <si>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</si>
  <si>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</si>
  <si>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</si>
  <si>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</si>
  <si>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</si>
  <si>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</si>
  <si>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</si>
  <si>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</si>
  <si>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</si>
  <si>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</si>
  <si>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</si>
  <si>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</si>
  <si>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</si>
  <si>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</si>
  <si>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</si>
  <si>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</si>
  <si>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</si>
  <si>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</si>
  <si>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</si>
  <si>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</si>
  <si>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</si>
  <si>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</si>
  <si>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</si>
  <si>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</si>
  <si>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</si>
  <si>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</si>
  <si>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</si>
  <si>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</si>
  <si>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</si>
  <si>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</si>
  <si>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</si>
  <si>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</si>
  <si>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</si>
  <si>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</si>
  <si>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</si>
  <si>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</si>
  <si>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</si>
  <si>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</si>
  <si>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</si>
  <si>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</si>
  <si>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</si>
  <si>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</si>
  <si>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</si>
  <si>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</si>
  <si>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</si>
  <si>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</si>
  <si>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</si>
  <si>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</si>
  <si>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</si>
  <si>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</si>
  <si>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</si>
  <si>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</si>
  <si>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</si>
  <si>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</si>
  <si>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</si>
  <si>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</si>
  <si>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</si>
  <si>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</si>
  <si>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</si>
  <si>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</si>
  <si>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</si>
  <si>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</si>
  <si>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</si>
  <si>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</si>
  <si>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</si>
  <si>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</si>
  <si>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</si>
  <si>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</si>
  <si>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</si>
  <si>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</si>
  <si>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</si>
  <si>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</si>
  <si>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</si>
  <si>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</si>
  <si>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</si>
  <si>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</si>
  <si>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</si>
  <si>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</si>
  <si>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</si>
  <si>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</si>
  <si>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</si>
  <si>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</si>
  <si>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</si>
  <si>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</si>
  <si>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</si>
  <si>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</si>
  <si>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</si>
  <si>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</si>
  <si>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</si>
  <si>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</si>
  <si>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</si>
  <si>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</si>
  <si>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</si>
  <si>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</si>
  <si>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</si>
  <si>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</si>
  <si>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</si>
  <si>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</si>
  <si>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</si>
  <si>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</si>
  <si>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</si>
  <si>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</si>
  <si>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</si>
  <si>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</si>
  <si>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</si>
  <si>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</si>
  <si>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</si>
  <si>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</si>
  <si>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</si>
  <si>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</si>
  <si>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</si>
  <si>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</si>
  <si>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</si>
  <si>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</si>
  <si>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</si>
  <si>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</si>
  <si>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</si>
  <si>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</si>
  <si>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</si>
  <si>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</si>
  <si>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</si>
  <si>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</si>
  <si>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</si>
  <si>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</si>
  <si>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</si>
  <si>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</si>
  <si>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</si>
  <si>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</si>
  <si>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</si>
  <si>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</si>
  <si>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</si>
  <si>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</si>
  <si>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</si>
  <si>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</si>
  <si>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</si>
  <si>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</si>
  <si>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</si>
  <si>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</si>
  <si>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</si>
  <si>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</si>
  <si>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</si>
  <si>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</si>
  <si>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</si>
  <si>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</si>
  <si>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</si>
  <si>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</si>
  <si>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</si>
  <si>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</si>
  <si>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</si>
  <si>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</si>
  <si>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</si>
  <si>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</si>
  <si>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</si>
  <si>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</si>
  <si>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</si>
  <si>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</si>
  <si>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</si>
  <si>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</si>
  <si>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</si>
  <si>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</si>
  <si>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</si>
  <si>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</si>
  <si>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</si>
  <si>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</si>
  <si>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</si>
  <si>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</si>
  <si>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</si>
  <si>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</si>
  <si>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</si>
  <si>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</si>
  <si>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</si>
  <si>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</si>
  <si>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</si>
  <si>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</si>
  <si>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</si>
  <si>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</si>
  <si>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</si>
  <si>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</si>
  <si>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</si>
  <si>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</si>
  <si>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</si>
  <si>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</si>
  <si>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</si>
  <si>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</si>
  <si>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</si>
  <si>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</si>
  <si>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</si>
  <si>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</si>
  <si>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</si>
  <si>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</si>
  <si>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</si>
  <si>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</si>
  <si>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</si>
  <si>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</si>
  <si>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</si>
  <si>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</si>
  <si>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</si>
  <si>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</si>
  <si>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</si>
  <si>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</si>
  <si>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</si>
  <si>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</si>
  <si>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</si>
  <si>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</si>
  <si>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</si>
  <si>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</si>
  <si>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</si>
  <si>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</si>
  <si>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</si>
  <si>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</si>
  <si>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</si>
  <si>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</si>
  <si>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</si>
  <si>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</si>
  <si>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</si>
  <si>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</si>
  <si>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</si>
  <si>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</si>
  <si>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</si>
  <si>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</si>
  <si>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</si>
  <si>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</si>
  <si>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</si>
  <si>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</si>
  <si>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</si>
  <si>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</si>
  <si>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</si>
  <si>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</si>
  <si>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</si>
  <si>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</si>
  <si>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</si>
  <si>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</si>
  <si>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</si>
  <si>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</si>
  <si>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</si>
  <si>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</si>
  <si>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</si>
  <si>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</si>
  <si>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</si>
  <si>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</si>
  <si>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</si>
  <si>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</si>
  <si>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</si>
  <si>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</si>
  <si>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</si>
  <si>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</si>
  <si>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</si>
  <si>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</si>
  <si>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</si>
  <si>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</si>
  <si>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</si>
  <si>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</si>
  <si>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</si>
  <si>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</si>
  <si>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</si>
  <si>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</si>
  <si>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</si>
  <si>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</si>
  <si>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</si>
  <si>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</si>
  <si>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</si>
  <si>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</si>
  <si>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</si>
  <si>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</si>
  <si>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</si>
  <si>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</si>
  <si>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</si>
  <si>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</si>
  <si>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</si>
  <si>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</si>
  <si>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</si>
  <si>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</si>
  <si>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</si>
  <si>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</si>
  <si>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</si>
  <si>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</si>
  <si>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</si>
  <si>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</si>
  <si>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</si>
  <si>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</si>
  <si>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</si>
  <si>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</si>
  <si>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</si>
  <si>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</si>
  <si>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</si>
  <si>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</si>
  <si>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</si>
  <si>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</si>
  <si>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</si>
  <si>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</si>
  <si>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</si>
  <si>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</si>
  <si>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</si>
  <si>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</si>
  <si>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</si>
  <si>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</si>
  <si>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</si>
  <si>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</si>
  <si>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</si>
  <si>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</si>
  <si>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</si>
  <si>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</si>
  <si>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</si>
  <si>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</si>
  <si>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</si>
  <si>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</si>
  <si>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</si>
  <si>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</si>
  <si>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</si>
  <si>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</si>
  <si>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</si>
  <si>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</si>
  <si>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</si>
  <si>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</si>
  <si>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</si>
  <si>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</si>
  <si>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</si>
  <si>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</si>
  <si>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</si>
  <si>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</si>
  <si>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</si>
  <si>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</si>
  <si>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</si>
  <si>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</si>
  <si>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</si>
  <si>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</si>
  <si>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</si>
  <si>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</si>
  <si>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</si>
  <si>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</si>
  <si>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</si>
  <si>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</si>
  <si>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</si>
  <si>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</si>
  <si>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</si>
  <si>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</si>
  <si>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</si>
  <si>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</si>
  <si>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</si>
  <si>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</si>
  <si>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</si>
  <si>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</si>
  <si>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</si>
  <si>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</si>
  <si>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</si>
  <si>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</si>
  <si>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</si>
  <si>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</si>
  <si>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</si>
  <si>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</si>
  <si>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</si>
  <si>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</si>
  <si>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</si>
  <si>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</si>
  <si>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</si>
  <si>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</si>
  <si>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</si>
  <si>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</si>
  <si>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</si>
  <si>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</si>
  <si>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</si>
  <si>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</si>
  <si>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</si>
  <si>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</si>
  <si>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</si>
  <si>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</si>
  <si>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</si>
  <si>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</si>
  <si>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</si>
  <si>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</si>
  <si>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</si>
  <si>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</si>
  <si>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</si>
  <si>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</si>
  <si>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</si>
  <si>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</si>
  <si>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</si>
  <si>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</si>
  <si>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</si>
  <si>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</si>
  <si>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</si>
  <si>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</si>
  <si>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</si>
  <si>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</si>
  <si>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</si>
  <si>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</si>
  <si>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</si>
  <si>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</si>
  <si>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</si>
  <si>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</si>
  <si>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</si>
  <si>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</si>
  <si>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</si>
  <si>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</si>
  <si>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</si>
  <si>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</si>
  <si>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</si>
  <si>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</si>
  <si>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</si>
  <si>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</si>
  <si>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</si>
  <si>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</si>
  <si>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</si>
  <si>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</si>
  <si>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</si>
  <si>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</si>
  <si>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</si>
  <si>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</si>
  <si>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</si>
  <si>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</si>
  <si>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</si>
  <si>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</si>
  <si>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</si>
  <si>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</si>
  <si>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</si>
  <si>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</si>
  <si>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</si>
  <si>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</si>
  <si>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</si>
  <si>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</si>
  <si>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</si>
  <si>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</si>
  <si>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</si>
  <si>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</si>
  <si>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</si>
  <si>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</si>
  <si>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</si>
  <si>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</si>
  <si>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</si>
  <si>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</si>
  <si>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</si>
  <si>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</si>
  <si>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</si>
  <si>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</si>
  <si>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</si>
  <si>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</si>
  <si>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</si>
  <si>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</si>
  <si>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</si>
  <si>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</si>
  <si>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</si>
  <si>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</si>
  <si>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</si>
  <si>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</si>
  <si>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</si>
  <si>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</si>
  <si>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</si>
  <si>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</si>
  <si>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</si>
  <si>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</si>
  <si>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</si>
  <si>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</si>
  <si>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</si>
  <si>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</si>
  <si>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</si>
  <si>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</si>
  <si>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</si>
  <si>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</si>
  <si>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</si>
  <si>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</si>
  <si>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</si>
  <si>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</si>
  <si>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</si>
  <si>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</si>
  <si>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</si>
  <si>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</si>
  <si>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</si>
  <si>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</si>
  <si>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</si>
  <si>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</si>
  <si>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</si>
  <si>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</si>
  <si>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</si>
  <si>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</si>
  <si>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</si>
  <si>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</si>
  <si>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</si>
  <si>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</si>
  <si>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</si>
  <si>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</si>
  <si>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</si>
  <si>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</si>
  <si>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</si>
  <si>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</si>
  <si>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</si>
  <si>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</si>
  <si>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</si>
  <si>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</si>
  <si>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</si>
  <si>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</si>
  <si>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</si>
  <si>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</si>
  <si>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</si>
  <si>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</si>
  <si>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</si>
  <si>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</si>
  <si>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</si>
  <si>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</si>
  <si>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</si>
  <si>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</si>
  <si>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</si>
  <si>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</si>
  <si>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</si>
  <si>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</si>
  <si>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</si>
  <si>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</si>
  <si>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</si>
  <si>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</si>
  <si>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</si>
  <si>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</si>
  <si>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</si>
  <si>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</si>
  <si>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</si>
  <si>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</si>
  <si>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</si>
  <si>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</si>
  <si>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</si>
  <si>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</si>
  <si>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</si>
  <si>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</si>
  <si>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</si>
  <si>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</si>
  <si>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</si>
  <si>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</si>
  <si>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</si>
  <si>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</si>
  <si>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</si>
  <si>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</si>
  <si>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</si>
  <si>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</si>
  <si>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</si>
  <si>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</si>
  <si>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</si>
  <si>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</si>
  <si>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</si>
  <si>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</si>
  <si>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</si>
  <si>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</si>
  <si>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</si>
  <si>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</si>
  <si>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</si>
  <si>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</si>
  <si>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</si>
  <si>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</si>
  <si>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</si>
  <si>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</si>
  <si>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</si>
  <si>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</si>
  <si>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</si>
  <si>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</si>
  <si>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</si>
  <si>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</si>
  <si>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</si>
  <si>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</si>
  <si>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</si>
  <si>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</si>
  <si>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</si>
  <si>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</si>
  <si>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</si>
  <si>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</si>
  <si>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</si>
  <si>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</si>
  <si>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</si>
  <si>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</si>
  <si>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</si>
  <si>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</si>
  <si>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</si>
  <si>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</si>
  <si>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</si>
  <si>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</si>
  <si>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</si>
  <si>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</si>
  <si>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</si>
  <si>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</si>
  <si>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</si>
  <si>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</si>
  <si>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</si>
  <si>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</si>
  <si>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</si>
  <si>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</si>
  <si>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</si>
  <si>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</si>
  <si>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</si>
  <si>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</si>
  <si>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</si>
  <si>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</si>
  <si>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</si>
  <si>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</si>
  <si>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</si>
  <si>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</si>
  <si>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</si>
  <si>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</si>
  <si>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</si>
  <si>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</si>
  <si>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</si>
  <si>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</si>
  <si>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</si>
  <si>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</si>
  <si>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</si>
  <si>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</si>
  <si>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</si>
  <si>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</si>
  <si>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</si>
  <si>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</si>
  <si>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</si>
  <si>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</si>
  <si>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</si>
  <si>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</si>
  <si>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</si>
  <si>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</si>
  <si>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</si>
  <si>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</si>
  <si>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</si>
  <si>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</si>
  <si>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</si>
  <si>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</si>
  <si>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</si>
  <si>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</si>
  <si>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</si>
  <si>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</si>
  <si>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</si>
  <si>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</si>
  <si>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</si>
  <si>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</si>
  <si>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</si>
  <si>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</si>
  <si>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</si>
  <si>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</si>
  <si>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</si>
  <si>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</si>
  <si>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</si>
  <si>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</si>
  <si>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</si>
  <si>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</si>
  <si>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</si>
  <si>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</si>
  <si>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</si>
  <si>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</si>
  <si>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</si>
  <si>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</si>
  <si>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</si>
  <si>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</si>
  <si>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</si>
  <si>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</si>
  <si>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</si>
  <si>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</si>
  <si>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</si>
  <si>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</si>
  <si>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</si>
  <si>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</si>
  <si>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</si>
  <si>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</si>
  <si>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</si>
  <si>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</si>
  <si>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</si>
  <si>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</si>
  <si>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</si>
  <si>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</si>
  <si>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</si>
  <si>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</si>
  <si>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</si>
  <si>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</si>
  <si>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</si>
  <si>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</si>
  <si>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</si>
  <si>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</si>
  <si>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</si>
  <si>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</si>
  <si>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</si>
  <si>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</si>
  <si>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</si>
  <si>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</si>
  <si>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</si>
  <si>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</si>
  <si>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</si>
  <si>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</si>
  <si>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</si>
  <si>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</si>
  <si>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</si>
  <si>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</si>
  <si>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</si>
  <si>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</si>
  <si>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</si>
  <si>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</si>
  <si>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</si>
  <si>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</si>
  <si>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</si>
  <si>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</si>
  <si>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</si>
  <si>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</si>
  <si>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</si>
  <si>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</si>
  <si>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</si>
  <si>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</si>
  <si>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</si>
  <si>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</si>
  <si>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</si>
  <si>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</si>
  <si>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</si>
  <si>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</si>
  <si>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</si>
  <si>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</si>
  <si>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</si>
  <si>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</si>
  <si>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</si>
  <si>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</si>
  <si>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</si>
  <si>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</si>
  <si>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</si>
  <si>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</si>
  <si>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</si>
  <si>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</si>
  <si>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</si>
  <si>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</si>
  <si>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</si>
  <si>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</si>
  <si>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</si>
  <si>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</si>
  <si>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</si>
  <si>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</si>
  <si>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</si>
  <si>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</si>
  <si>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</si>
  <si>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</si>
  <si>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</si>
  <si>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</si>
  <si>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</si>
  <si>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</si>
  <si>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</si>
  <si>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</si>
  <si>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</si>
  <si>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</si>
  <si>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</si>
  <si>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</si>
  <si>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</si>
  <si>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</si>
  <si>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</si>
  <si>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</si>
  <si>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</si>
  <si>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</si>
  <si>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</si>
  <si>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</si>
  <si>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</si>
  <si>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</si>
  <si>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</si>
  <si>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</si>
  <si>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</si>
  <si>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</si>
  <si>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</si>
  <si>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</si>
  <si>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</si>
  <si>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</si>
  <si>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</si>
  <si>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</si>
  <si>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</si>
  <si>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</si>
  <si>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</si>
  <si>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</si>
  <si>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</si>
  <si>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</si>
  <si>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</si>
  <si>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</si>
  <si>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</si>
  <si>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</si>
  <si>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</si>
  <si>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</si>
  <si>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</si>
  <si>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</si>
  <si>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</si>
  <si>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</si>
  <si>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</si>
  <si>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</si>
  <si>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</si>
  <si>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</si>
  <si>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</si>
  <si>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</si>
  <si>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</si>
  <si>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</si>
  <si>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</si>
  <si>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</si>
  <si>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</si>
  <si>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</si>
  <si>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</si>
  <si>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</si>
  <si>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</si>
  <si>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</si>
  <si>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</si>
  <si>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</si>
  <si>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</si>
  <si>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</si>
  <si>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</si>
  <si>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</si>
  <si>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</si>
  <si>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</si>
  <si>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</si>
  <si>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</si>
  <si>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</si>
  <si>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</si>
  <si>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</si>
  <si>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</si>
  <si>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</si>
  <si>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</si>
  <si>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</si>
  <si>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</si>
  <si>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</si>
  <si>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</si>
  <si>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</si>
  <si>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</si>
  <si>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</si>
  <si>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</si>
  <si>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</si>
  <si>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</si>
  <si>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</si>
  <si>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</si>
  <si>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</si>
  <si>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</si>
  <si>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</si>
  <si>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</si>
  <si>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</si>
  <si>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</si>
  <si>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</si>
  <si>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</si>
  <si>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</si>
  <si>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</si>
  <si>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</si>
  <si>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</si>
  <si>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</si>
  <si>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</si>
  <si>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</si>
  <si>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</si>
  <si>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</si>
  <si>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</si>
  <si>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</si>
  <si>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</si>
  <si>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</si>
  <si>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</si>
  <si>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</si>
  <si>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</si>
  <si>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</si>
  <si>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</si>
  <si>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</si>
  <si>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</si>
  <si>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</si>
  <si>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</si>
  <si>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</si>
  <si>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</si>
  <si>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</si>
  <si>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</si>
  <si>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</si>
  <si>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</si>
  <si>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</si>
  <si>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</si>
  <si>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</si>
  <si>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</si>
  <si>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</si>
  <si>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</si>
  <si>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</si>
  <si>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</si>
  <si>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</si>
  <si>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</si>
  <si>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</si>
  <si>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</si>
  <si>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</si>
  <si>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</si>
  <si>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</si>
  <si>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</si>
  <si>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</si>
  <si>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</si>
  <si>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</si>
  <si>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</si>
  <si>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</si>
  <si>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</si>
  <si>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</si>
  <si>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</si>
  <si>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</si>
  <si>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</si>
  <si>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</si>
  <si>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</si>
  <si>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</si>
  <si>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</si>
  <si>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</si>
  <si>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</si>
  <si>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</si>
  <si>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</si>
  <si>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</si>
  <si>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</si>
  <si>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</si>
  <si>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</si>
  <si>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</si>
  <si>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</si>
  <si>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</si>
  <si>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</si>
  <si>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</si>
  <si>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</si>
  <si>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</si>
  <si>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</si>
  <si>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</si>
  <si>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</si>
  <si>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</si>
  <si>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</si>
  <si>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</si>
  <si>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</si>
  <si>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</si>
  <si>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</si>
  <si>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</si>
  <si>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</si>
  <si>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</si>
  <si>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</si>
  <si>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</si>
  <si>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</si>
  <si>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</si>
  <si>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</si>
  <si>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</si>
  <si>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</si>
  <si>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</si>
  <si>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</si>
  <si>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</si>
  <si>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</si>
  <si>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</si>
  <si>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</si>
  <si>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</si>
  <si>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</si>
  <si>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</si>
  <si>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</si>
  <si>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</si>
  <si>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</si>
  <si>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</si>
  <si>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</si>
  <si>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</si>
  <si>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</si>
  <si>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</si>
  <si>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</si>
  <si>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</si>
  <si>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</si>
  <si>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</si>
  <si>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</si>
  <si>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</si>
  <si>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</si>
  <si>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</si>
  <si>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</si>
  <si>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</si>
  <si>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</si>
  <si>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</si>
  <si>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</si>
  <si>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</si>
  <si>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</si>
  <si>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</si>
  <si>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</si>
  <si>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</si>
  <si>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</si>
  <si>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</si>
  <si>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</si>
  <si>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</si>
  <si>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</si>
  <si>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</si>
  <si>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</si>
  <si>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</si>
  <si>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</si>
  <si>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</si>
  <si>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</si>
  <si>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</si>
  <si>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</si>
  <si>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</si>
  <si>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</si>
  <si>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</si>
  <si>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</si>
  <si>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</si>
  <si>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</si>
  <si>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</si>
  <si>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</si>
  <si>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</si>
  <si>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</si>
  <si>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</si>
  <si>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</si>
  <si>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</si>
  <si>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</si>
  <si>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</si>
  <si>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</si>
  <si>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</si>
  <si>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</si>
  <si>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</si>
  <si>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</si>
  <si>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</si>
  <si>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</si>
  <si>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</si>
  <si>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</si>
  <si>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</si>
  <si>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</si>
  <si>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</si>
  <si>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</si>
  <si>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</si>
  <si>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</si>
  <si>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</si>
  <si>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</si>
  <si>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</si>
  <si>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</si>
  <si>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</si>
  <si>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</si>
  <si>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</si>
  <si>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</si>
  <si>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</si>
  <si>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</si>
  <si>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</si>
  <si>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</si>
  <si>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</si>
  <si>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</si>
  <si>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</si>
  <si>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</si>
  <si>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</si>
  <si>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</si>
  <si>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</si>
  <si>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</si>
  <si>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</si>
  <si>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</si>
  <si>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</si>
  <si>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</si>
  <si>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</si>
  <si>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</si>
  <si>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</si>
  <si>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</si>
  <si>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</si>
  <si>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</si>
  <si>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</si>
  <si>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</si>
  <si>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</si>
  <si>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</si>
  <si>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</si>
  <si>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</si>
  <si>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</si>
  <si>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</si>
  <si>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</si>
  <si>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</si>
  <si>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</si>
  <si>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</si>
  <si>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</si>
  <si>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</si>
  <si>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</si>
  <si>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</si>
  <si>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</si>
  <si>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</si>
  <si>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</si>
  <si>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</si>
  <si>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</si>
  <si>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</si>
  <si>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</si>
  <si>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</si>
  <si>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</si>
  <si>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</si>
  <si>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</si>
  <si>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</si>
  <si>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</si>
  <si>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</si>
  <si>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</si>
  <si>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</si>
  <si>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</si>
  <si>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</si>
  <si>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</si>
  <si>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</si>
  <si>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</si>
  <si>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</si>
  <si>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</si>
  <si>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</si>
  <si>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</si>
  <si>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</si>
  <si>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</si>
  <si>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</si>
  <si>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</si>
  <si>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</si>
  <si>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</si>
  <si>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</si>
  <si>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</si>
  <si>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</si>
  <si>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</si>
  <si>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</si>
  <si>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</si>
  <si>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</si>
  <si>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</si>
  <si>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</si>
  <si>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</si>
  <si>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</si>
  <si>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</si>
  <si>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</si>
  <si>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</si>
  <si>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</si>
  <si>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</si>
  <si>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</si>
  <si>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</si>
  <si>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</si>
  <si>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</si>
  <si>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</si>
  <si>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</si>
  <si>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</si>
  <si>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</si>
  <si>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</si>
  <si>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</si>
  <si>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</si>
  <si>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</si>
  <si>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</si>
  <si>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</si>
  <si>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</si>
  <si>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</si>
  <si>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</si>
  <si>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</si>
  <si>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</si>
  <si>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</si>
  <si>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</si>
  <si>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</si>
  <si>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</si>
  <si>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</si>
  <si>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</si>
  <si>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</si>
  <si>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</si>
  <si>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</si>
  <si>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</si>
  <si>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</si>
  <si>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</si>
  <si>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</si>
  <si>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</si>
  <si>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</si>
  <si>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</si>
  <si>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</si>
  <si>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</si>
  <si>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</si>
  <si>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</si>
  <si>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</si>
  <si>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</si>
  <si>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</si>
  <si>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</si>
  <si>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</si>
  <si>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</si>
  <si>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</si>
  <si>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</si>
  <si>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</si>
  <si>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</si>
  <si>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</si>
  <si>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</si>
  <si>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</si>
  <si>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</si>
  <si>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</si>
  <si>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</si>
  <si>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</si>
  <si>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</si>
  <si>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</si>
  <si>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</si>
  <si>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</si>
  <si>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</si>
  <si>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</si>
  <si>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</si>
  <si>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</si>
  <si>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</si>
  <si>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</si>
  <si>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</si>
  <si>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</si>
  <si>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</si>
  <si>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</si>
  <si>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</si>
  <si>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</si>
  <si>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</si>
  <si>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</si>
  <si>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</si>
  <si>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</si>
  <si>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</si>
  <si>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</si>
  <si>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</si>
  <si>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</si>
  <si>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</si>
  <si>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</si>
  <si>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</si>
  <si>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</si>
  <si>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</si>
  <si>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</si>
  <si>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</si>
  <si>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</si>
  <si>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</si>
  <si>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</si>
  <si>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</si>
  <si>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</si>
  <si>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</si>
  <si>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</si>
  <si>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</si>
  <si>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</si>
  <si>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</si>
  <si>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</si>
  <si>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</si>
  <si>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</si>
  <si>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</si>
  <si>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</si>
  <si>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</si>
  <si>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</si>
  <si>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</si>
  <si>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</si>
  <si>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</si>
  <si>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</si>
  <si>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</si>
  <si>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</si>
  <si>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</si>
  <si>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</si>
  <si>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</si>
  <si>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</si>
  <si>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</si>
  <si>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</si>
  <si>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</si>
  <si>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</si>
  <si>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</si>
  <si>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</si>
  <si>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</si>
  <si>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</si>
  <si>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</si>
  <si>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</si>
  <si>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</si>
  <si>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</si>
  <si>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</si>
  <si>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</si>
  <si>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</si>
  <si>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</si>
  <si>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</si>
  <si>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</si>
  <si>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</si>
  <si>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</si>
  <si>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</si>
  <si>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</si>
  <si>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</si>
  <si>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</si>
  <si>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</si>
  <si>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</si>
  <si>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</si>
  <si>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</si>
  <si>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</si>
  <si>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</si>
  <si>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</si>
  <si>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</si>
  <si>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</si>
  <si>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</si>
  <si>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</si>
  <si>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</si>
  <si>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</si>
  <si>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</si>
  <si>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</si>
  <si>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</si>
  <si>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</si>
  <si>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</si>
  <si>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</si>
  <si>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</si>
  <si>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</si>
  <si>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</si>
  <si>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</si>
  <si>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</si>
  <si>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</si>
  <si>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</si>
  <si>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</si>
  <si>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</si>
  <si>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</si>
  <si>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</si>
  <si>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</si>
  <si>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</si>
  <si>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</si>
  <si>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</si>
  <si>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</si>
  <si>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</si>
  <si>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</si>
  <si>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</si>
  <si>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</si>
  <si>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</si>
  <si>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</si>
  <si>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</si>
  <si>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</si>
  <si>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</si>
  <si>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</si>
  <si>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</si>
  <si>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</si>
  <si>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</si>
  <si>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</si>
  <si>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</si>
  <si>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</si>
  <si>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</si>
  <si>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</si>
  <si>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</si>
  <si>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</si>
  <si>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</si>
  <si>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</si>
  <si>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</si>
  <si>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</si>
  <si>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</si>
  <si>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</si>
  <si>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</si>
  <si>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</si>
  <si>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</si>
  <si>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</si>
  <si>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</si>
  <si>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</si>
  <si>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</si>
  <si>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</si>
  <si>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</si>
  <si>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</si>
  <si>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</si>
  <si>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</si>
  <si>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</si>
  <si>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</si>
  <si>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</si>
  <si>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</si>
  <si>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</si>
  <si>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</si>
  <si>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</si>
  <si>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</si>
  <si>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</si>
  <si>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</si>
  <si>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</si>
  <si>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</si>
  <si>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</si>
  <si>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</si>
  <si>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</si>
  <si>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</si>
  <si>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</si>
  <si>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</si>
  <si>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</si>
  <si>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</si>
  <si>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</si>
  <si>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</si>
  <si>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</si>
  <si>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</si>
  <si>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</si>
  <si>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</si>
  <si>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</si>
  <si>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</si>
  <si>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</si>
  <si>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</si>
  <si>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</si>
  <si>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</si>
  <si>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</si>
  <si>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</si>
  <si>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</si>
  <si>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</si>
  <si>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</si>
  <si>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</si>
  <si>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</si>
  <si>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</si>
  <si>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</si>
  <si>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</si>
  <si>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</si>
  <si>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</si>
  <si>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</si>
  <si>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</si>
  <si>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</si>
  <si>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</si>
  <si>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</si>
  <si>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</si>
  <si>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</si>
  <si>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</si>
  <si>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</si>
  <si>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</si>
  <si>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</si>
  <si>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</si>
  <si>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</si>
  <si>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</si>
  <si>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</si>
  <si>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</si>
  <si>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</si>
  <si>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</si>
  <si>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</si>
  <si>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</si>
  <si>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</si>
  <si>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</si>
  <si>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</si>
  <si>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</si>
  <si>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</si>
  <si>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</si>
  <si>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</si>
  <si>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</si>
  <si>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</si>
  <si>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</si>
  <si>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</si>
  <si>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</si>
  <si>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</si>
  <si>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</si>
  <si>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</si>
  <si>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</si>
  <si>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</si>
  <si>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</si>
  <si>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</si>
  <si>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</si>
  <si>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</si>
  <si>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</si>
  <si>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</si>
  <si>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</si>
  <si>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</si>
  <si>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</si>
  <si>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</si>
  <si>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</si>
  <si>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</si>
  <si>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</si>
  <si>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</si>
  <si>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</si>
  <si>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</si>
  <si>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</si>
  <si>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</si>
  <si>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</si>
  <si>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</si>
  <si>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</si>
  <si>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</si>
  <si>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</si>
  <si>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</si>
  <si>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</si>
  <si>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</si>
  <si>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</si>
  <si>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</si>
  <si>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</si>
  <si>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</si>
  <si>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</si>
  <si>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</si>
  <si>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</si>
  <si>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</si>
  <si>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</si>
  <si>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</si>
  <si>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</si>
  <si>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</si>
  <si>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</si>
  <si>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</si>
  <si>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</si>
  <si>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</si>
  <si>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</si>
  <si>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</si>
  <si>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</si>
  <si>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</si>
  <si>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</si>
  <si>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</si>
  <si>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</si>
  <si>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</si>
  <si>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</si>
  <si>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</si>
  <si>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</si>
  <si>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</si>
  <si>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</si>
  <si>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</si>
  <si>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</si>
  <si>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</si>
  <si>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</si>
  <si>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</si>
  <si>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</si>
  <si>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</si>
  <si>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</si>
  <si>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</si>
  <si>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</si>
  <si>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</si>
  <si>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</si>
  <si>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</si>
  <si>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</si>
  <si>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</si>
  <si>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</si>
  <si>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</si>
  <si>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</si>
  <si>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</si>
  <si>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</si>
  <si>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</si>
  <si>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</si>
  <si>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</si>
  <si>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</si>
  <si>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</si>
  <si>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</si>
  <si>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</si>
  <si>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</si>
  <si>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</si>
  <si>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</si>
  <si>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</si>
  <si>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</si>
  <si>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</si>
  <si>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</si>
  <si>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</si>
  <si>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</si>
  <si>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</si>
  <si>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</si>
  <si>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</si>
  <si>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</si>
  <si>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</si>
  <si>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</si>
  <si>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</si>
  <si>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</si>
  <si>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</si>
  <si>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</si>
  <si>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</si>
  <si>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</si>
  <si>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</si>
  <si>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</si>
  <si>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</si>
  <si>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</si>
  <si>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</si>
  <si>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</si>
  <si>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</si>
  <si>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</si>
  <si>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</si>
  <si>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</si>
  <si>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</si>
  <si>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</si>
  <si>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</si>
  <si>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</si>
  <si>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</si>
  <si>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</si>
  <si>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</si>
  <si>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</si>
  <si>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</si>
  <si>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</si>
  <si>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</si>
  <si>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</si>
  <si>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</si>
  <si>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</si>
  <si>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</si>
  <si>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</si>
  <si>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</si>
  <si>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</si>
  <si>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</si>
  <si>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</si>
  <si>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</si>
  <si>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</si>
  <si>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</si>
  <si>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</si>
  <si>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</si>
  <si>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</si>
  <si>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</si>
  <si>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</si>
  <si>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</si>
  <si>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</si>
  <si>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</si>
  <si>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</si>
  <si>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</si>
  <si>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</si>
  <si>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</si>
  <si>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</si>
  <si>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</si>
  <si>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</si>
  <si>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</si>
  <si>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</si>
  <si>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</si>
  <si>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</si>
  <si>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</si>
  <si>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</si>
  <si>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</si>
  <si>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</si>
  <si>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</si>
  <si>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</si>
  <si>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</si>
  <si>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</si>
  <si>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</si>
  <si>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</si>
  <si>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</si>
  <si>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</si>
  <si>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</si>
  <si>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</si>
  <si>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</si>
  <si>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</si>
  <si>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</si>
  <si>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</si>
  <si>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</si>
  <si>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</si>
  <si>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</si>
  <si>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</si>
  <si>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</si>
  <si>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</si>
  <si>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</si>
  <si>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</si>
  <si>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</si>
  <si>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</si>
  <si>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</si>
  <si>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</si>
  <si>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</si>
  <si>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</si>
  <si>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</si>
  <si>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</si>
  <si>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</si>
  <si>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</si>
  <si>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</si>
  <si>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</si>
  <si>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</si>
  <si>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</si>
  <si>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</si>
  <si>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</si>
  <si>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</si>
  <si>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</si>
  <si>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</si>
  <si>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</si>
  <si>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</si>
  <si>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</si>
  <si>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</si>
  <si>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</si>
  <si>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</si>
  <si>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</si>
  <si>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</si>
  <si>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</si>
  <si>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</si>
  <si>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</si>
  <si>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</si>
  <si>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</si>
  <si>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</si>
  <si>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</si>
  <si>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</si>
  <si>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</si>
  <si>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</si>
  <si>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</si>
  <si>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</si>
  <si>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</si>
  <si>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</si>
  <si>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</si>
  <si>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</si>
  <si>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</si>
  <si>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</si>
  <si>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</si>
  <si>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</si>
  <si>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</si>
  <si>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</si>
  <si>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</si>
  <si>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</si>
  <si>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</si>
  <si>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</si>
  <si>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</si>
  <si>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</si>
  <si>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</si>
  <si>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</si>
  <si>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</si>
  <si>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</si>
  <si>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</si>
  <si>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</si>
  <si>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</si>
  <si>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</si>
  <si>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</si>
  <si>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</si>
  <si>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</si>
  <si>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</si>
  <si>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</si>
  <si>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</si>
  <si>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</si>
  <si>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</si>
  <si>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</si>
  <si>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</si>
  <si>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</si>
  <si>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</si>
  <si>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</si>
  <si>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</si>
  <si>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</si>
  <si>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</si>
  <si>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</si>
  <si>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</si>
  <si>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</si>
  <si>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</si>
  <si>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</si>
  <si>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</si>
  <si>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</si>
  <si>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</si>
  <si>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</si>
  <si>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</si>
  <si>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</si>
  <si>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</si>
  <si>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</si>
  <si>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</si>
  <si>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</si>
  <si>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</si>
  <si>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</si>
  <si>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</si>
  <si>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</si>
  <si>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</si>
  <si>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</si>
  <si>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</si>
  <si>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</si>
  <si>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</si>
  <si>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</si>
  <si>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</si>
  <si>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</si>
  <si>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</si>
  <si>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</si>
  <si>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</si>
  <si>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</si>
  <si>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</si>
  <si>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</si>
  <si>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</si>
  <si>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</si>
  <si>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</si>
  <si>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</si>
  <si>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</si>
  <si>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</si>
  <si>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</si>
  <si>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</si>
  <si>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</si>
  <si>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</si>
  <si>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</si>
  <si>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</si>
  <si>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</si>
  <si>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</si>
  <si>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</si>
  <si>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</si>
  <si>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</si>
  <si>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</si>
  <si>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</si>
  <si>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</si>
  <si>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</si>
  <si>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</si>
  <si>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</si>
  <si>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</si>
  <si>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</si>
  <si>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</si>
  <si>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</si>
  <si>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</si>
  <si>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</si>
  <si>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</si>
  <si>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</si>
  <si>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</si>
  <si>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</si>
  <si>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</si>
  <si>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</si>
  <si>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</si>
  <si>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</si>
  <si>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</si>
  <si>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</si>
  <si>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</si>
  <si>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</si>
  <si>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</si>
  <si>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</si>
  <si>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</si>
  <si>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</si>
  <si>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</si>
  <si>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</si>
  <si>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</si>
  <si>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</si>
  <si>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</si>
  <si>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</si>
  <si>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</si>
  <si>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</si>
  <si>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</si>
  <si>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</si>
  <si>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</si>
  <si>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</si>
  <si>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</si>
  <si>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</si>
  <si>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</si>
  <si>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</si>
  <si>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</si>
  <si>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</si>
  <si>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</si>
  <si>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</si>
  <si>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</si>
  <si>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</si>
  <si>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</si>
  <si>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</si>
  <si>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</si>
  <si>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</si>
  <si>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</si>
  <si>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</si>
  <si>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</si>
  <si>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</si>
  <si>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</si>
  <si>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</si>
  <si>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</si>
  <si>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</si>
  <si>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</si>
  <si>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</si>
  <si>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</si>
  <si>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</si>
  <si>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</si>
  <si>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</si>
  <si>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</si>
  <si>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</si>
  <si>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</si>
  <si>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</si>
  <si>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</si>
  <si>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</si>
  <si>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</si>
  <si>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</si>
  <si>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</si>
  <si>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</si>
  <si>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</si>
  <si>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</si>
  <si>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</si>
  <si>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</si>
  <si>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</si>
  <si>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</si>
  <si>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</si>
  <si>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</si>
  <si>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</si>
  <si>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</si>
  <si>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</si>
  <si>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</si>
  <si>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</si>
  <si>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</si>
  <si>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</si>
  <si>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</si>
  <si>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</si>
  <si>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</si>
  <si>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</si>
  <si>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</si>
  <si>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</si>
  <si>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</si>
  <si>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</si>
  <si>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</si>
  <si>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</si>
  <si>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</si>
  <si>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</si>
  <si>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</si>
  <si>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</si>
  <si>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</si>
  <si>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</si>
  <si>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</si>
  <si>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</si>
  <si>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</si>
  <si>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</si>
  <si>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</si>
  <si>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</si>
  <si>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</si>
  <si>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</si>
  <si>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</si>
  <si>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</si>
  <si>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</si>
  <si>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</si>
  <si>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</si>
  <si>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</si>
  <si>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</si>
  <si>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</si>
  <si>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</si>
  <si>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</si>
  <si>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</si>
  <si>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</si>
  <si>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</si>
  <si>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</si>
  <si>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</si>
  <si>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</si>
  <si>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</si>
  <si>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</si>
  <si>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</si>
  <si>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</si>
  <si>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</si>
  <si>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</si>
  <si>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</si>
  <si>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</si>
  <si>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</si>
  <si>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</si>
  <si>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</si>
  <si>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</si>
  <si>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</si>
  <si>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</si>
  <si>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</si>
  <si>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</si>
  <si>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</si>
  <si>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</si>
  <si>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</si>
  <si>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</si>
  <si>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</si>
  <si>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</si>
  <si>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</si>
  <si>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</si>
  <si>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</si>
  <si>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</si>
  <si>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</si>
  <si>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</si>
  <si>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</si>
  <si>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</si>
  <si>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</si>
  <si>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</si>
  <si>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</si>
  <si>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</si>
  <si>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</si>
  <si>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</si>
  <si>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</si>
  <si>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</si>
  <si>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</si>
  <si>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</si>
  <si>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</si>
  <si>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</si>
  <si>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</si>
  <si>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</si>
  <si>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</si>
  <si>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</si>
  <si>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</si>
  <si>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</si>
  <si>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</si>
  <si>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</si>
  <si>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</si>
  <si>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</si>
  <si>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</si>
  <si>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</si>
  <si>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</si>
  <si>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</si>
  <si>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</si>
  <si>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</si>
  <si>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</si>
  <si>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</si>
  <si>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</si>
  <si>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</si>
  <si>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</si>
  <si>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</si>
  <si>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</si>
  <si>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</si>
  <si>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</si>
  <si>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</si>
  <si>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</si>
  <si>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</si>
  <si>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</si>
  <si>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</si>
  <si>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</si>
  <si>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</si>
  <si>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</si>
  <si>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</si>
  <si>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</si>
  <si>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</si>
  <si>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</si>
  <si>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</si>
  <si>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</si>
  <si>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</si>
  <si>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</si>
  <si>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</si>
  <si>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</si>
  <si>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</si>
  <si>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</si>
  <si>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</si>
  <si>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</si>
  <si>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</si>
  <si>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</si>
  <si>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</si>
  <si>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</si>
  <si>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</si>
  <si>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</si>
  <si>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</si>
  <si>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</si>
  <si>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</si>
  <si>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</si>
  <si>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</si>
  <si>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</si>
  <si>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</si>
  <si>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</si>
  <si>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</si>
  <si>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</si>
  <si>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</si>
  <si>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</si>
  <si>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</si>
  <si>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</si>
  <si>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</si>
  <si>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</si>
  <si>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</si>
  <si>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</si>
  <si>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</si>
  <si>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</si>
  <si>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</si>
  <si>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</si>
  <si>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</si>
  <si>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</si>
  <si>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</si>
  <si>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</si>
  <si>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</si>
  <si>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</si>
  <si>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</si>
  <si>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</si>
  <si>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</si>
  <si>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</si>
  <si>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</si>
  <si>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</si>
  <si>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</si>
  <si>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</si>
  <si>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</si>
  <si>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</si>
  <si>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</si>
  <si>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</si>
  <si>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</si>
  <si>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</si>
  <si>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</si>
  <si>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</si>
  <si>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</si>
  <si>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</si>
  <si>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</si>
  <si>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</si>
  <si>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</si>
  <si>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</si>
  <si>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</si>
  <si>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</si>
  <si>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</si>
  <si>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</si>
  <si>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</si>
  <si>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</si>
  <si>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</si>
  <si>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</si>
  <si>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</si>
  <si>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</si>
  <si>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</si>
  <si>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</si>
  <si>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</si>
  <si>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</si>
  <si>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</si>
  <si>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</si>
  <si>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</si>
  <si>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</si>
  <si>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</si>
  <si>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</si>
  <si>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</si>
  <si>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</si>
  <si>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</si>
  <si>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</si>
  <si>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</si>
  <si>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</si>
  <si>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</si>
  <si>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</si>
  <si>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</si>
  <si>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</si>
  <si>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</si>
  <si>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</si>
  <si>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</si>
  <si>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</si>
  <si>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</si>
  <si>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</si>
  <si>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</si>
  <si>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</si>
  <si>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</si>
  <si>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</si>
  <si>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</si>
  <si>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</si>
  <si>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</si>
  <si>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</si>
  <si>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</si>
  <si>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</si>
  <si>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</si>
  <si>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</si>
  <si>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</si>
  <si>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</si>
  <si>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</si>
  <si>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</si>
  <si>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</si>
  <si>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</si>
  <si>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</si>
  <si>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</si>
  <si>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</si>
  <si>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</si>
  <si>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</si>
  <si>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</si>
  <si>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</si>
  <si>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</si>
  <si>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</si>
  <si>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</si>
  <si>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</si>
  <si>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</si>
  <si>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</si>
  <si>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</si>
  <si>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</si>
  <si>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</si>
  <si>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</si>
  <si>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</si>
  <si>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</si>
  <si>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</si>
  <si>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</si>
  <si>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</si>
  <si>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</si>
  <si>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</si>
  <si>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</si>
  <si>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</si>
  <si>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</si>
  <si>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</si>
  <si>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</si>
  <si>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</si>
  <si>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</si>
  <si>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</si>
  <si>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</si>
  <si>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</si>
  <si>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</si>
  <si>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</si>
  <si>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</si>
  <si>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</si>
  <si>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</si>
  <si>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</si>
  <si>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</si>
  <si>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</si>
  <si>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</si>
  <si>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</si>
  <si>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</si>
  <si>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</si>
  <si>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</si>
  <si>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</si>
  <si>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</si>
  <si>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</si>
  <si>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</si>
  <si>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</si>
  <si>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</si>
  <si>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</si>
  <si>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</si>
  <si>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</si>
  <si>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</si>
  <si>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</si>
  <si>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</si>
  <si>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</si>
  <si>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</si>
  <si>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</si>
  <si>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</si>
  <si>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</si>
  <si>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</si>
  <si>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</si>
  <si>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</si>
  <si>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</si>
  <si>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</si>
  <si>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</si>
  <si>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</si>
  <si>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</si>
  <si>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</si>
  <si>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</si>
  <si>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</si>
  <si>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</si>
  <si>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</si>
  <si>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</si>
  <si>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</si>
  <si>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</si>
  <si>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</si>
  <si>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</si>
  <si>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</si>
  <si>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</si>
  <si>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</si>
  <si>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</si>
  <si>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</si>
  <si>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</si>
  <si>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</si>
  <si>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</si>
  <si>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</si>
  <si>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</si>
  <si>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</si>
  <si>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</si>
  <si>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</si>
  <si>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</si>
  <si>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</si>
  <si>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</si>
  <si>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</si>
  <si>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</si>
  <si>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</si>
  <si>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</si>
  <si>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</si>
  <si>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</si>
  <si>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</si>
  <si>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</si>
  <si>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</si>
  <si>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</si>
  <si>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</si>
  <si>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</si>
  <si>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</si>
  <si>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</si>
  <si>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</si>
  <si>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</si>
  <si>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</si>
  <si>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</si>
  <si>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</si>
  <si>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</si>
  <si>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</si>
  <si>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</si>
  <si>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</si>
  <si>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</si>
  <si>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</si>
  <si>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</si>
  <si>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</si>
  <si>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</si>
  <si>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</si>
  <si>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</si>
  <si>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</si>
  <si>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</si>
  <si>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</si>
  <si>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</si>
  <si>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</si>
  <si>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</si>
  <si>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</si>
  <si>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</si>
  <si>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</si>
  <si>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</si>
  <si>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</si>
  <si>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</si>
  <si>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</si>
  <si>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</si>
  <si>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</si>
  <si>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</si>
  <si>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</si>
  <si>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</si>
  <si>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</si>
  <si>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</si>
  <si>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</si>
  <si>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</si>
  <si>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</si>
  <si>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</si>
  <si>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</si>
  <si>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</si>
  <si>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</si>
  <si>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</si>
  <si>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</si>
  <si>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</si>
  <si>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</si>
  <si>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</si>
  <si>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</si>
  <si>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</si>
  <si>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</si>
  <si>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</si>
  <si>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</si>
  <si>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</si>
  <si>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</si>
  <si>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</si>
  <si>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</si>
  <si>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</si>
  <si>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</si>
  <si>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</si>
  <si>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</si>
  <si>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</si>
  <si>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</si>
  <si>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</si>
  <si>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</si>
  <si>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</si>
  <si>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</si>
  <si>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</si>
  <si>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</si>
  <si>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</si>
  <si>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</si>
  <si>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</si>
  <si>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</si>
  <si>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</si>
  <si>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</si>
  <si>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</si>
  <si>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</si>
  <si>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</si>
  <si>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</si>
  <si>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</si>
  <si>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</si>
  <si>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</si>
  <si>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</si>
  <si>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</si>
  <si>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</si>
  <si>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</si>
  <si>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</si>
  <si>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</si>
  <si>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</si>
  <si>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</si>
  <si>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</si>
  <si>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</si>
  <si>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</si>
  <si>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</si>
  <si>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</si>
  <si>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</si>
  <si>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</si>
  <si>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</si>
  <si>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</si>
  <si>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</si>
  <si>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</si>
  <si>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</si>
  <si>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</si>
  <si>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</si>
  <si>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</si>
  <si>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</si>
  <si>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</si>
  <si>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</si>
  <si>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</si>
  <si>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</si>
  <si>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</si>
  <si>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</si>
  <si>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</si>
  <si>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</si>
  <si>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</si>
  <si>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</si>
  <si>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</si>
  <si>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</si>
  <si>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</si>
  <si>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</si>
  <si>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</si>
  <si>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</si>
  <si>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</si>
  <si>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</si>
  <si>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</si>
  <si>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</si>
  <si>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</si>
  <si>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</si>
  <si>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</si>
  <si>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</si>
  <si>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</si>
  <si>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</si>
  <si>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</si>
  <si>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</si>
  <si>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</si>
  <si>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</si>
  <si>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</si>
  <si>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</si>
  <si>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</si>
  <si>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</si>
  <si>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</si>
  <si>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</si>
  <si>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</si>
  <si>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</si>
  <si>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</si>
  <si>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</si>
  <si>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</si>
  <si>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</si>
  <si>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</si>
  <si>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</si>
  <si>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</si>
  <si>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</si>
  <si>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</si>
  <si>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</si>
  <si>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</si>
  <si>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</si>
  <si>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</si>
  <si>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</si>
  <si>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</si>
  <si>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</si>
  <si>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</si>
  <si>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</si>
  <si>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</si>
  <si>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</si>
  <si>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</si>
  <si>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</si>
  <si>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</si>
  <si>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</si>
  <si>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</si>
  <si>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</si>
  <si>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</si>
  <si>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</si>
  <si>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</si>
  <si>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</si>
  <si>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</si>
  <si>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</si>
  <si>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</si>
  <si>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</si>
  <si>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</si>
  <si>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</si>
  <si>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</si>
  <si>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</si>
  <si>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</si>
  <si>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</si>
  <si>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</si>
  <si>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</si>
  <si>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</si>
  <si>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</si>
  <si>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</si>
  <si>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</si>
  <si>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</si>
  <si>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</si>
  <si>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</si>
  <si>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</si>
  <si>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</si>
  <si>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</si>
  <si>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</si>
  <si>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</si>
  <si>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</si>
  <si>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</si>
  <si>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</si>
  <si>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</si>
  <si>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</si>
  <si>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</si>
  <si>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</si>
  <si>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</si>
  <si>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</si>
  <si>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</si>
  <si>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</si>
  <si>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</si>
  <si>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</si>
  <si>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</si>
  <si>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</si>
  <si>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</si>
  <si>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</si>
  <si>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</si>
  <si>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</si>
  <si>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</si>
  <si>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</si>
  <si>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</si>
  <si>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</si>
  <si>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</si>
  <si>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</si>
  <si>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</si>
  <si>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</si>
  <si>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</si>
  <si>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</si>
  <si>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</si>
  <si>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</si>
  <si>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</si>
  <si>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</si>
  <si>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</si>
  <si>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</si>
  <si>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</si>
  <si>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</si>
  <si>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</si>
  <si>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</si>
  <si>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</si>
  <si>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</si>
  <si>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</si>
  <si>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</si>
  <si>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</si>
  <si>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</si>
  <si>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</si>
  <si>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</si>
  <si>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</si>
  <si>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</si>
  <si>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</si>
  <si>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</si>
  <si>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</si>
  <si>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</si>
  <si>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</si>
  <si>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</si>
  <si>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</si>
  <si>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</si>
  <si>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</si>
  <si>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</si>
  <si>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</si>
  <si>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</si>
  <si>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</si>
  <si>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</si>
  <si>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</si>
  <si>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</si>
  <si>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</si>
  <si>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</si>
  <si>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</si>
  <si>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</si>
  <si>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</si>
  <si>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</si>
  <si>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</si>
  <si>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</si>
  <si>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</si>
  <si>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</si>
  <si>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</si>
  <si>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</si>
  <si>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</si>
  <si>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</si>
  <si>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</si>
  <si>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</si>
  <si>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</si>
  <si>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</si>
  <si>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</si>
  <si>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</si>
  <si>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</si>
  <si>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</si>
  <si>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</si>
  <si>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</si>
  <si>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</si>
  <si>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</si>
  <si>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</si>
  <si>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</si>
  <si>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</si>
  <si>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</si>
  <si>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</si>
  <si>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</si>
  <si>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</si>
  <si>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</si>
  <si>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</si>
  <si>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</si>
  <si>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</si>
  <si>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</si>
  <si>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</si>
  <si>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</si>
  <si>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</si>
  <si>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</si>
  <si>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</si>
  <si>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</si>
  <si>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</si>
  <si>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</si>
  <si>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</si>
  <si>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</si>
  <si>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</si>
  <si>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</si>
  <si>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</si>
  <si>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</si>
  <si>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</si>
  <si>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</si>
  <si>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</si>
  <si>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</si>
  <si>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</si>
  <si>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</si>
  <si>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</si>
  <si>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</si>
  <si>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</si>
  <si>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</si>
  <si>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</si>
  <si>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</si>
  <si>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</si>
  <si>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</si>
  <si>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</si>
  <si>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</si>
  <si>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</si>
  <si>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</si>
  <si>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</si>
  <si>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</si>
  <si>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</si>
  <si>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</si>
  <si>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</si>
  <si>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</si>
  <si>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</si>
  <si>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</si>
  <si>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</si>
  <si>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</si>
  <si>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</si>
  <si>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</si>
  <si>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</si>
  <si>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</si>
  <si>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</si>
  <si>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</si>
  <si>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</si>
  <si>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</si>
  <si>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</si>
  <si>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</si>
  <si>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</si>
  <si>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</si>
  <si>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</si>
  <si>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</si>
  <si>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</si>
  <si>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</si>
  <si>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</si>
  <si>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</si>
  <si>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</si>
  <si>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</si>
  <si>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</si>
  <si>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</si>
  <si>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</si>
  <si>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</si>
  <si>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</si>
  <si>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</si>
  <si>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</si>
  <si>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</si>
  <si>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</si>
  <si>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</si>
  <si>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</si>
  <si>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</si>
  <si>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</si>
  <si>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</si>
  <si>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</si>
  <si>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</si>
  <si>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</si>
  <si>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</si>
  <si>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</si>
  <si>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</si>
  <si>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</si>
  <si>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</si>
  <si>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</si>
  <si>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</si>
  <si>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</si>
  <si>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</si>
  <si>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</si>
  <si>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</si>
  <si>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</si>
  <si>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</si>
  <si>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</si>
  <si>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</si>
  <si>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</si>
  <si>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</si>
  <si>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</si>
  <si>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</si>
  <si>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</si>
  <si>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</si>
  <si>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</si>
  <si>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</si>
  <si>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</si>
  <si>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</si>
  <si>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</si>
  <si>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</si>
  <si>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</si>
  <si>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</si>
  <si>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</si>
  <si>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</si>
  <si>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</si>
  <si>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</si>
  <si>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</si>
  <si>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</si>
  <si>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</si>
  <si>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</si>
  <si>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</si>
  <si>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</si>
  <si>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</si>
  <si>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</si>
  <si>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</si>
  <si>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</si>
  <si>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</si>
  <si>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</si>
  <si>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</si>
  <si>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</si>
  <si>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</si>
  <si>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</si>
  <si>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</si>
  <si>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</si>
  <si>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</si>
  <si>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</si>
  <si>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</si>
  <si>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</si>
  <si>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</si>
  <si>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</si>
  <si>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</si>
  <si>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</si>
  <si>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</si>
  <si>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</si>
  <si>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</si>
  <si>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</si>
  <si>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</si>
  <si>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</si>
  <si>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</si>
  <si>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</si>
  <si>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</si>
  <si>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</si>
  <si>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</si>
  <si>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</si>
  <si>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</si>
  <si>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</si>
  <si>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</si>
  <si>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</si>
  <si>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</si>
  <si>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</si>
  <si>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</si>
  <si>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</si>
  <si>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</si>
  <si>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</si>
  <si>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</si>
  <si>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</si>
  <si>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</si>
  <si>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</si>
  <si>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</si>
  <si>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</si>
  <si>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</si>
  <si>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</si>
  <si>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</si>
  <si>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</si>
  <si>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</si>
  <si>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</si>
  <si>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</si>
  <si>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</si>
  <si>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</si>
  <si>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</si>
  <si>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</si>
  <si>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</si>
  <si>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</si>
  <si>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</si>
  <si>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</si>
  <si>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</si>
  <si>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</si>
  <si>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</si>
  <si>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</si>
  <si>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</si>
  <si>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</si>
  <si>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</si>
  <si>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</si>
  <si>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</si>
  <si>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</si>
  <si>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</si>
  <si>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</si>
  <si>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</si>
  <si>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</si>
  <si>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</si>
  <si>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</si>
  <si>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</si>
  <si>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</si>
  <si>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</si>
  <si>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</si>
  <si>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</si>
  <si>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</si>
  <si>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</si>
  <si>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</si>
  <si>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</si>
  <si>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</si>
  <si>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</si>
  <si>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</si>
  <si>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</si>
  <si>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</si>
  <si>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</si>
  <si>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</si>
  <si>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</si>
  <si>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</si>
  <si>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</si>
  <si>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</si>
  <si>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</si>
  <si>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</si>
  <si>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</si>
  <si>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</si>
  <si>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</si>
  <si>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</si>
  <si>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</si>
  <si>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</si>
  <si>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</si>
  <si>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</si>
  <si>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</si>
  <si>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</si>
  <si>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</si>
  <si>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</si>
  <si>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</si>
  <si>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</si>
  <si>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</si>
  <si>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</si>
  <si>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</si>
  <si>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</si>
  <si>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</si>
  <si>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</si>
  <si>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</si>
  <si>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</si>
  <si>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</si>
  <si>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</si>
  <si>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</si>
  <si>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</si>
  <si>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</si>
  <si>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</si>
  <si>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</si>
  <si>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</si>
  <si>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</si>
  <si>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</si>
  <si>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</si>
  <si>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</si>
  <si>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</si>
  <si>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</si>
  <si>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</si>
  <si>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</si>
  <si>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</si>
  <si>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</si>
  <si>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</si>
  <si>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</si>
  <si>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</si>
  <si>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</si>
  <si>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</si>
  <si>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</si>
  <si>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</si>
  <si>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</si>
  <si>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</si>
  <si>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</si>
  <si>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</si>
  <si>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</si>
  <si>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</si>
  <si>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</si>
  <si>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</si>
  <si>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</si>
  <si>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</si>
  <si>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</si>
  <si>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</si>
  <si>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</si>
  <si>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</si>
  <si>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</si>
  <si>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</si>
  <si>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</si>
  <si>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</si>
  <si>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</si>
  <si>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</si>
  <si>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</si>
  <si>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</si>
  <si>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</si>
  <si>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</si>
  <si>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</si>
  <si>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</si>
  <si>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</si>
  <si>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</si>
  <si>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</si>
  <si>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</si>
  <si>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</si>
  <si>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</si>
  <si>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</si>
  <si>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</si>
  <si>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</si>
  <si>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</si>
  <si>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</si>
  <si>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</si>
  <si>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</si>
  <si>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</si>
  <si>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</si>
  <si>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</si>
  <si>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</si>
  <si>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</si>
  <si>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</si>
  <si>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</si>
  <si>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</si>
  <si>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</si>
  <si>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</si>
  <si>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</si>
  <si>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</si>
  <si>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</si>
  <si>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</si>
  <si>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</si>
  <si>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</si>
  <si>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</si>
  <si>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</si>
  <si>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</si>
  <si>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</si>
  <si>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</si>
  <si>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</si>
  <si>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</si>
  <si>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</si>
  <si>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</si>
  <si>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</si>
  <si>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</si>
  <si>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</si>
  <si>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</si>
  <si>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</si>
  <si>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</si>
  <si>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</si>
  <si>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</si>
  <si>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</si>
  <si>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</si>
  <si>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</si>
  <si>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</si>
  <si>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</si>
  <si>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</si>
  <si>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</si>
  <si>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</si>
  <si>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</si>
  <si>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</si>
  <si>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</si>
  <si>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</si>
  <si>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</si>
  <si>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</si>
  <si>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</si>
  <si>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</si>
  <si>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</si>
  <si>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</si>
  <si>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</si>
  <si>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</si>
  <si>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</si>
  <si>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</si>
  <si>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</si>
  <si>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</si>
  <si>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</si>
  <si>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</si>
  <si>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</si>
  <si>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</si>
  <si>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</si>
  <si>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</si>
  <si>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</si>
  <si>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</si>
  <si>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</si>
  <si>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</si>
  <si>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</si>
  <si>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</si>
  <si>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</si>
  <si>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</si>
  <si>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</si>
  <si>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</si>
  <si>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</si>
  <si>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</si>
  <si>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</si>
  <si>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</si>
  <si>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</si>
  <si>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</si>
  <si>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</si>
  <si>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</si>
  <si>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</si>
  <si>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</si>
  <si>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</si>
  <si>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</si>
  <si>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</si>
  <si>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</si>
  <si>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</si>
  <si>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</si>
  <si>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</si>
  <si>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</si>
  <si>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</si>
  <si>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</si>
  <si>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</si>
  <si>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</si>
  <si>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</si>
  <si>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</si>
  <si>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</si>
  <si>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</si>
  <si>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</si>
  <si>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</si>
  <si>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</si>
  <si>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</si>
  <si>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</si>
  <si>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</si>
  <si>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</si>
  <si>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</si>
  <si>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</si>
  <si>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</si>
  <si>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</si>
  <si>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</si>
  <si>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</si>
  <si>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</si>
  <si>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</si>
  <si>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</si>
  <si>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</si>
  <si>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</si>
  <si>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</si>
  <si>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</si>
  <si>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</si>
  <si>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</si>
  <si>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</si>
  <si>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</si>
  <si>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</si>
  <si>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</si>
  <si>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</si>
  <si>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</si>
  <si>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</si>
  <si>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</si>
  <si>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</si>
  <si>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</si>
  <si>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</si>
  <si>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</si>
  <si>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</si>
  <si>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</si>
  <si>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</si>
  <si>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</si>
  <si>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</si>
  <si>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</si>
  <si>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</si>
  <si>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</si>
  <si>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</si>
  <si>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</si>
  <si>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</si>
  <si>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</si>
  <si>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</si>
  <si>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</si>
  <si>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</si>
  <si>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</si>
  <si>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</si>
  <si>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</si>
  <si>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</si>
  <si>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</si>
  <si>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</si>
  <si>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</si>
  <si>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</si>
  <si>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</si>
  <si>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</si>
  <si>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</si>
  <si>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</si>
  <si>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</si>
  <si>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</si>
  <si>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</si>
  <si>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</si>
  <si>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</si>
  <si>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</si>
  <si>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</si>
  <si>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</si>
  <si>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</si>
  <si>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</si>
  <si>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</si>
  <si>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</si>
  <si>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</si>
  <si>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</si>
  <si>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</si>
  <si>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</si>
  <si>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</si>
  <si>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</si>
  <si>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</si>
  <si>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</si>
  <si>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</si>
  <si>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</si>
  <si>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</si>
  <si>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</si>
  <si>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</si>
  <si>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</si>
  <si>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</si>
  <si>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</si>
  <si>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</si>
  <si>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</si>
  <si>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</si>
  <si>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</si>
  <si>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</si>
  <si>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</si>
  <si>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</si>
  <si>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</si>
  <si>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</si>
  <si>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</si>
  <si>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</si>
  <si>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</si>
  <si>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</si>
  <si>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</si>
  <si>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</si>
  <si>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</si>
  <si>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</si>
  <si>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</si>
  <si>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</si>
  <si>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</si>
  <si>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</si>
  <si>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</si>
  <si>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</si>
  <si>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</si>
  <si>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</si>
  <si>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</si>
  <si>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</si>
  <si>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</si>
  <si>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</si>
  <si>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</si>
  <si>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</si>
  <si>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</si>
  <si>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</si>
  <si>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</si>
  <si>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</si>
  <si>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</si>
  <si>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</si>
  <si>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</si>
  <si>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</si>
  <si>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</si>
  <si>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</si>
  <si>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</si>
  <si>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</si>
  <si>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</si>
  <si>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</si>
  <si>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</si>
  <si>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</si>
  <si>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</si>
  <si>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</si>
  <si>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</si>
  <si>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</si>
  <si>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</si>
  <si>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</si>
  <si>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</si>
  <si>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</si>
  <si>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</si>
  <si>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</si>
  <si>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</si>
  <si>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</si>
  <si>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</si>
  <si>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</si>
  <si>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</si>
  <si>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</si>
  <si>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</si>
  <si>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</si>
  <si>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</si>
  <si>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</si>
  <si>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</si>
  <si>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</si>
  <si>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</si>
  <si>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</si>
  <si>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</si>
  <si>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</si>
  <si>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</si>
  <si>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</si>
  <si>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</si>
  <si>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</si>
  <si>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</si>
  <si>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</si>
  <si>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</si>
  <si>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</si>
  <si>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</si>
  <si>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</si>
  <si>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</si>
  <si>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</si>
  <si>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</si>
  <si>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</si>
  <si>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</si>
  <si>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</si>
  <si>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</si>
  <si>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</si>
  <si>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</si>
  <si>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</si>
  <si>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</si>
  <si>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</si>
  <si>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</si>
  <si>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</si>
  <si>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</si>
  <si>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</si>
  <si>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</si>
  <si>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</si>
  <si>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</si>
  <si>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</si>
  <si>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</si>
  <si>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</si>
  <si>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</si>
  <si>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</si>
  <si>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</si>
  <si>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</si>
  <si>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</si>
  <si>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</si>
  <si>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</si>
  <si>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</si>
  <si>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</si>
  <si>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</si>
  <si>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</si>
  <si>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</si>
  <si>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</si>
  <si>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</si>
  <si>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</si>
  <si>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</si>
  <si>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</si>
  <si>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</si>
  <si>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</si>
  <si>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</si>
  <si>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</si>
  <si>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</si>
  <si>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</si>
  <si>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</si>
  <si>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</si>
  <si>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</si>
  <si>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</si>
  <si>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</si>
  <si>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</si>
  <si>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</si>
  <si>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</si>
  <si>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</si>
  <si>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</si>
  <si>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</si>
  <si>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</si>
  <si>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</si>
  <si>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</si>
  <si>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</si>
  <si>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</si>
  <si>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</si>
  <si>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</si>
  <si>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</si>
  <si>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</si>
  <si>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</si>
  <si>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</si>
  <si>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</si>
  <si>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</si>
  <si>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</si>
  <si>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</si>
  <si>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</si>
  <si>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</si>
  <si>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</si>
  <si>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</si>
  <si>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</si>
  <si>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</si>
  <si>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</si>
  <si>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</si>
  <si>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</si>
  <si>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</si>
  <si>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</si>
  <si>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</si>
  <si>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</si>
  <si>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</si>
  <si>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</si>
  <si>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</si>
  <si>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</si>
  <si>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</si>
  <si>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</si>
  <si>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</si>
  <si>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</si>
  <si>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</si>
  <si>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</si>
  <si>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</si>
  <si>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</si>
  <si>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</si>
  <si>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</si>
  <si>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</si>
  <si>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</si>
  <si>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</si>
  <si>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</si>
  <si>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</si>
  <si>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</si>
  <si>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</si>
  <si>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</si>
  <si>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</si>
  <si>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</si>
  <si>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</si>
  <si>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</si>
  <si>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</si>
  <si>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</si>
  <si>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</si>
  <si>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</si>
  <si>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</si>
  <si>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</si>
  <si>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</si>
  <si>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</si>
  <si>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</si>
  <si>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</si>
  <si>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</si>
  <si>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</si>
  <si>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</si>
  <si>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</si>
  <si>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</si>
  <si>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</si>
  <si>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</si>
  <si>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</si>
  <si>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</si>
  <si>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</si>
  <si>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</si>
  <si>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</si>
  <si>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</si>
  <si>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</si>
  <si>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</si>
  <si>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</si>
  <si>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</si>
  <si>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</si>
  <si>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</si>
  <si>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</si>
  <si>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</si>
  <si>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</si>
  <si>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</si>
  <si>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</si>
  <si>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</si>
  <si>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</si>
  <si>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</si>
  <si>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</si>
  <si>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</si>
  <si>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</si>
  <si>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</si>
  <si>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</si>
  <si>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</si>
  <si>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</si>
  <si>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</si>
  <si>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</si>
  <si>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</si>
  <si>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</si>
  <si>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</si>
  <si>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</si>
  <si>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</si>
  <si>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</si>
  <si>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</si>
  <si>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</si>
  <si>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</si>
  <si>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</si>
  <si>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</si>
  <si>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</si>
  <si>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</si>
  <si>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</si>
  <si>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</si>
  <si>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</si>
  <si>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</si>
  <si>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</si>
  <si>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</si>
  <si>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</si>
  <si>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</si>
  <si>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</si>
  <si>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</si>
  <si>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</si>
  <si>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</si>
  <si>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</si>
  <si>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</si>
  <si>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</si>
  <si>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</si>
  <si>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</si>
  <si>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</si>
  <si>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</si>
  <si>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</si>
  <si>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</si>
  <si>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</si>
  <si>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</si>
  <si>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</si>
  <si>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</si>
  <si>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</si>
  <si>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</si>
  <si>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</si>
  <si>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</si>
  <si>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</si>
  <si>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</si>
  <si>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</si>
  <si>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</si>
  <si>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</si>
  <si>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</si>
  <si>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</si>
  <si>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</si>
  <si>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</si>
  <si>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</si>
  <si>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</si>
  <si>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</si>
  <si>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</si>
  <si>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</si>
  <si>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</si>
  <si>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</si>
  <si>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</si>
  <si>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</si>
  <si>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</si>
  <si>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</si>
  <si>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</si>
  <si>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</si>
  <si>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</si>
  <si>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</si>
  <si>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</si>
  <si>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</si>
  <si>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</si>
  <si>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</si>
  <si>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</si>
  <si>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</si>
  <si>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</si>
  <si>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</si>
  <si>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</si>
  <si>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</si>
  <si>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</si>
  <si>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</si>
  <si>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</si>
  <si>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</si>
  <si>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</si>
  <si>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</si>
  <si>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</si>
  <si>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</si>
  <si>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</si>
  <si>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</si>
  <si>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</si>
  <si>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</si>
  <si>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</si>
  <si>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</si>
  <si>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</si>
  <si>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</si>
  <si>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</si>
  <si>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</si>
  <si>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</si>
  <si>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</si>
  <si>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</si>
  <si>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</si>
  <si>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</si>
  <si>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</si>
  <si>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</si>
  <si>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</si>
  <si>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</si>
  <si>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</si>
  <si>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</si>
  <si>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</si>
  <si>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</si>
  <si>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</si>
  <si>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</si>
  <si>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</si>
  <si>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</si>
  <si>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</si>
  <si>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</si>
  <si>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</si>
  <si>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</si>
  <si>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</si>
  <si>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</si>
  <si>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</si>
  <si>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</si>
  <si>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</si>
  <si>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</si>
  <si>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</si>
  <si>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</si>
  <si>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</si>
  <si>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</si>
  <si>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</si>
  <si>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</si>
  <si>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</si>
  <si>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</si>
  <si>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</si>
  <si>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</si>
  <si>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</si>
  <si>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</si>
  <si>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</si>
  <si>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</si>
  <si>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</si>
  <si>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</si>
  <si>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</si>
  <si>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</si>
  <si>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</si>
  <si>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</si>
  <si>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</si>
  <si>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</si>
  <si>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</si>
  <si>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</si>
  <si>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</si>
  <si>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</si>
  <si>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</si>
  <si>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</si>
  <si>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</si>
  <si>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</si>
  <si>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</si>
  <si>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</si>
  <si>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</si>
  <si>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</si>
  <si>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</si>
  <si>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</si>
  <si>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</si>
  <si>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</si>
  <si>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</si>
  <si>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</si>
  <si>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</si>
  <si>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</si>
  <si>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</si>
  <si>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</si>
  <si>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</si>
  <si>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</si>
  <si>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</si>
  <si>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</si>
  <si>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</si>
  <si>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</si>
  <si>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</si>
  <si>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</si>
  <si>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</si>
  <si>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</si>
  <si>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</si>
  <si>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</si>
  <si>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</si>
  <si>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</si>
  <si>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</si>
  <si>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</si>
  <si>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</si>
  <si>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</si>
  <si>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</si>
  <si>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</si>
  <si>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</si>
  <si>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</si>
  <si>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</si>
  <si>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</si>
  <si>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</si>
  <si>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</si>
  <si>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</si>
  <si>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</si>
  <si>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</si>
  <si>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</si>
  <si>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</si>
  <si>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</si>
  <si>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</si>
  <si>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</si>
  <si>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</si>
  <si>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</si>
  <si>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</si>
  <si>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</si>
  <si>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</si>
  <si>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</si>
  <si>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</si>
  <si>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</si>
  <si>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</si>
  <si>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</si>
  <si>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</si>
  <si>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</si>
  <si>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</si>
  <si>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</si>
  <si>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</si>
  <si>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</si>
  <si>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</si>
  <si>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</si>
  <si>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</si>
  <si>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</si>
  <si>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</si>
  <si>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</si>
  <si>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</si>
  <si>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</si>
  <si>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</si>
  <si>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</si>
  <si>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</si>
  <si>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</si>
  <si>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</si>
  <si>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</si>
  <si>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</si>
  <si>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</si>
  <si>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</si>
  <si>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</si>
  <si>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</si>
  <si>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</si>
  <si>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</si>
  <si>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</si>
  <si>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</si>
  <si>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</si>
  <si>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</si>
  <si>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</si>
  <si>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</si>
  <si>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</si>
  <si>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</si>
  <si>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</si>
  <si>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</si>
  <si>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</si>
  <si>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</si>
  <si>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</si>
  <si>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</si>
  <si>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</si>
  <si>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</si>
  <si>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</si>
  <si>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</si>
  <si>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</si>
  <si>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</si>
  <si>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</si>
  <si>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</si>
  <si>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</si>
  <si>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</si>
  <si>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</si>
  <si>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</si>
  <si>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</si>
  <si>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</si>
  <si>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</si>
  <si>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</si>
  <si>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</si>
  <si>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</si>
  <si>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</si>
  <si>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</si>
  <si>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</si>
  <si>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</si>
  <si>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</si>
  <si>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</si>
  <si>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</si>
  <si>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</si>
  <si>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</si>
  <si>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</si>
  <si>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</si>
  <si>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</si>
  <si>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</si>
  <si>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</si>
  <si>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</si>
  <si>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</si>
  <si>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</si>
  <si>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</si>
  <si>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</si>
  <si>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</si>
  <si>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</si>
  <si>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</si>
  <si>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</si>
  <si>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</si>
  <si>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</si>
  <si>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</si>
  <si>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</si>
  <si>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</si>
  <si>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</si>
  <si>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</si>
  <si>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</si>
  <si>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</si>
  <si>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</si>
  <si>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</si>
  <si>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</si>
  <si>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</si>
  <si>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</si>
  <si>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</si>
  <si>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</si>
  <si>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</si>
  <si>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</si>
  <si>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</si>
  <si>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</si>
  <si>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</si>
  <si>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</si>
  <si>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</si>
  <si>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</si>
  <si>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</si>
  <si>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</si>
  <si>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</si>
  <si>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</si>
  <si>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</si>
  <si>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</si>
  <si>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</si>
  <si>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</si>
  <si>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</si>
  <si>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</si>
  <si>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</si>
  <si>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</si>
  <si>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</si>
  <si>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</si>
  <si>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</si>
  <si>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</si>
  <si>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</si>
  <si>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</si>
  <si>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</si>
  <si>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</si>
  <si>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</si>
  <si>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</si>
  <si>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</si>
  <si>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</si>
  <si>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</si>
  <si>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</si>
  <si>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</si>
  <si>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</si>
  <si>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</si>
  <si>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</si>
  <si>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</si>
  <si>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</si>
  <si>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</si>
  <si>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</si>
  <si>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</si>
  <si>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</si>
  <si>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</si>
  <si>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</si>
  <si>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</si>
  <si>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</si>
  <si>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</si>
  <si>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</si>
  <si>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</si>
  <si>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</si>
  <si>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</si>
  <si>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</si>
  <si>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</si>
  <si>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</si>
  <si>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</si>
  <si>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</si>
  <si>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</si>
  <si>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</si>
  <si>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</si>
  <si>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</si>
  <si>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</si>
  <si>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</si>
  <si>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</si>
  <si>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</si>
  <si>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</si>
  <si>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</si>
  <si>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</si>
  <si>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</si>
  <si>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</si>
  <si>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</si>
  <si>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</si>
  <si>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</si>
  <si>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</si>
  <si>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</si>
  <si>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</si>
  <si>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</si>
  <si>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</si>
  <si>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</si>
  <si>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</si>
  <si>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</si>
  <si>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</si>
  <si>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</si>
  <si>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</si>
  <si>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</si>
  <si>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</si>
  <si>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</si>
  <si>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</si>
  <si>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</si>
  <si>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</si>
  <si>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</si>
  <si>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</si>
  <si>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</si>
  <si>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</si>
  <si>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</si>
  <si>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</si>
  <si>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</si>
  <si>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</si>
  <si>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</si>
  <si>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</si>
  <si>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</si>
  <si>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</si>
  <si>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</si>
  <si>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</si>
  <si>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</si>
  <si>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</si>
  <si>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</si>
  <si>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</si>
  <si>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</si>
  <si>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</si>
  <si>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</si>
  <si>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</si>
  <si>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</si>
  <si>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</si>
  <si>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</si>
  <si>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</si>
  <si>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</si>
  <si>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</si>
  <si>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</si>
  <si>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</si>
  <si>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</si>
  <si>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</si>
  <si>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</si>
  <si>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</si>
  <si>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</si>
  <si>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</si>
  <si>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</si>
  <si>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</si>
  <si>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</si>
  <si>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</si>
  <si>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</si>
  <si>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</si>
  <si>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</si>
  <si>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</si>
  <si>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</si>
  <si>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</si>
  <si>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</si>
  <si>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</si>
  <si>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</si>
  <si>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</si>
  <si>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</si>
  <si>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</si>
  <si>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</si>
  <si>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</si>
  <si>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</si>
  <si>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</si>
  <si>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</si>
  <si>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</si>
  <si>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</si>
  <si>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</si>
  <si>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</si>
  <si>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</si>
  <si>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</si>
  <si>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</si>
  <si>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</si>
  <si>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</si>
  <si>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</si>
  <si>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</si>
  <si>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</si>
  <si>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</si>
  <si>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</si>
  <si>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</si>
  <si>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</si>
  <si>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</si>
  <si>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</si>
  <si>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</si>
  <si>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</si>
  <si>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</si>
  <si>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</si>
  <si>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</si>
  <si>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</si>
  <si>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</si>
  <si>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</si>
  <si>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</si>
  <si>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</si>
  <si>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</si>
  <si>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</si>
  <si>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</si>
  <si>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</si>
  <si>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</si>
  <si>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</si>
  <si>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</si>
  <si>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</si>
  <si>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</si>
  <si>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</si>
  <si>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</si>
  <si>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</si>
  <si>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</si>
  <si>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</si>
  <si>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</si>
  <si>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</si>
  <si>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</si>
  <si>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</si>
  <si>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</si>
  <si>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</si>
  <si>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</si>
  <si>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</si>
  <si>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</si>
  <si>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</si>
  <si>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</si>
  <si>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</si>
  <si>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</si>
  <si>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</si>
  <si>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</si>
  <si>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</si>
  <si>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</si>
  <si>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</si>
  <si>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</si>
  <si>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</si>
  <si>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</si>
  <si>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</si>
  <si>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</si>
  <si>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</si>
  <si>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</si>
  <si>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</si>
  <si>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</si>
  <si>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</si>
  <si>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</si>
  <si>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</si>
  <si>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</si>
  <si>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</si>
  <si>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</si>
  <si>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</si>
  <si>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</si>
  <si>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</si>
  <si>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</si>
  <si>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</si>
  <si>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</si>
  <si>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</si>
  <si>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</si>
  <si>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</si>
  <si>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</si>
  <si>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</si>
  <si>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</si>
  <si>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</si>
  <si>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</si>
  <si>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</si>
  <si>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</si>
  <si>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</si>
  <si>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</si>
  <si>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</si>
  <si>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</si>
  <si>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</si>
  <si>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</si>
  <si>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</si>
  <si>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</si>
  <si>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</si>
  <si>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</si>
  <si>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</si>
  <si>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</si>
  <si>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</si>
  <si>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</si>
  <si>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</si>
  <si>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</si>
  <si>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</si>
  <si>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</si>
  <si>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</si>
  <si>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</si>
  <si>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</si>
  <si>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</si>
  <si>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</si>
  <si>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</si>
  <si>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</si>
  <si>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</si>
  <si>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</si>
  <si>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</si>
  <si>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</si>
  <si>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</si>
  <si>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</si>
  <si>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</si>
  <si>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</si>
  <si>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</si>
  <si>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</si>
  <si>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</si>
  <si>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</si>
  <si>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</si>
  <si>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</si>
  <si>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</si>
  <si>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</si>
  <si>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</si>
  <si>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</si>
  <si>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</si>
  <si>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</si>
  <si>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</si>
  <si>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</si>
  <si>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</si>
  <si>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</si>
  <si>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</si>
  <si>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</si>
  <si>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</si>
  <si>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</si>
  <si>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</si>
  <si>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</si>
  <si>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</si>
  <si>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</si>
  <si>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</si>
  <si>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</si>
  <si>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</si>
  <si>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</si>
  <si>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</si>
  <si>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</si>
  <si>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</si>
  <si>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</si>
  <si>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</si>
  <si>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</si>
  <si>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</si>
  <si>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</si>
  <si>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</si>
  <si>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</si>
  <si>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</si>
  <si>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</si>
  <si>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</si>
  <si>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</si>
  <si>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</si>
  <si>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</si>
  <si>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</si>
  <si>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</si>
  <si>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</si>
  <si>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</si>
  <si>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</si>
  <si>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</si>
  <si>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</si>
  <si>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</si>
  <si>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</si>
  <si>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</si>
  <si>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</si>
  <si>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</si>
  <si>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</si>
  <si>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</si>
  <si>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</si>
  <si>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</si>
  <si>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</si>
  <si>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</si>
  <si>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</si>
  <si>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</si>
  <si>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</si>
  <si>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</si>
  <si>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</si>
  <si>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</si>
  <si>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</si>
  <si>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</si>
  <si>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</si>
  <si>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</si>
  <si>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</si>
  <si>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</si>
  <si>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</si>
  <si>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</si>
  <si>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</si>
  <si>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</si>
  <si>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</si>
  <si>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</si>
  <si>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</si>
  <si>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</si>
  <si>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</si>
  <si>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</si>
  <si>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</si>
  <si>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</si>
  <si>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</si>
  <si>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</si>
  <si>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</si>
  <si>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</si>
  <si>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</si>
  <si>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</si>
  <si>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</si>
  <si>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</si>
  <si>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</si>
  <si>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</si>
  <si>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</si>
  <si>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</si>
  <si>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</si>
  <si>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</si>
  <si>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</si>
  <si>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</si>
  <si>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</si>
  <si>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</si>
  <si>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</si>
  <si>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</si>
  <si>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</si>
  <si>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</si>
  <si>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</si>
  <si>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</si>
  <si>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</si>
  <si>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</si>
  <si>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</si>
  <si>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</si>
  <si>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</si>
  <si>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</si>
  <si>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</si>
  <si>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</si>
  <si>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</si>
  <si>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</si>
  <si>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</si>
  <si>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</si>
  <si>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</si>
  <si>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</si>
  <si>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</si>
  <si>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</si>
  <si>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</si>
  <si>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</si>
  <si>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</si>
  <si>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</si>
  <si>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</si>
  <si>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</si>
  <si>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</si>
  <si>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</si>
  <si>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</si>
  <si>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</si>
  <si>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</si>
  <si>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</si>
  <si>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</si>
  <si>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</si>
  <si>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</si>
  <si>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</si>
  <si>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</si>
  <si>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</si>
  <si>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</si>
  <si>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</si>
  <si>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</si>
  <si>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</si>
  <si>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</si>
  <si>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</si>
  <si>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</si>
  <si>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</si>
  <si>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</si>
  <si>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</si>
  <si>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</si>
  <si>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</si>
  <si>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</si>
  <si>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</si>
  <si>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</si>
  <si>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</si>
  <si>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</si>
  <si>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</si>
  <si>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</si>
  <si>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</si>
  <si>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</si>
  <si>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</si>
  <si>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</si>
  <si>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</si>
  <si>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</si>
  <si>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</si>
  <si>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</si>
  <si>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</si>
  <si>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</si>
  <si>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</si>
  <si>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</si>
  <si>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</si>
  <si>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</si>
  <si>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</si>
  <si>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</si>
  <si>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</si>
  <si>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</si>
  <si>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</si>
  <si>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</si>
  <si>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</si>
  <si>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</si>
  <si>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</si>
  <si>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</si>
  <si>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</si>
  <si>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</si>
  <si>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</si>
  <si>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</si>
  <si>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</si>
  <si>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</si>
  <si>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</si>
  <si>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</si>
  <si>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</si>
  <si>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</si>
  <si>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</si>
  <si>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</si>
  <si>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</si>
  <si>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</si>
  <si>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</si>
  <si>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</si>
  <si>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</si>
  <si>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</si>
  <si>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</si>
  <si>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</si>
  <si>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</si>
  <si>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</si>
  <si>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</si>
  <si>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</si>
  <si>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</si>
  <si>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</si>
  <si>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</si>
  <si>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</si>
  <si>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</si>
  <si>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</si>
  <si>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</si>
  <si>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</si>
  <si>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</si>
  <si>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</si>
  <si>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</si>
  <si>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</si>
  <si>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</si>
  <si>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</si>
  <si>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</si>
  <si>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</si>
  <si>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</si>
  <si>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</si>
  <si>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</si>
  <si>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</si>
  <si>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</si>
  <si>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</si>
  <si>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</si>
  <si>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</si>
  <si>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</si>
  <si>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</si>
  <si>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</si>
  <si>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</si>
  <si>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</si>
  <si>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</si>
  <si>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</si>
  <si>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</si>
  <si>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</si>
  <si>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</si>
  <si>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</si>
  <si>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</si>
  <si>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</si>
  <si>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</si>
  <si>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</si>
  <si>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</si>
  <si>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</si>
  <si>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</si>
  <si>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</si>
  <si>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</si>
  <si>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</si>
  <si>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</si>
  <si>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</si>
  <si>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</si>
  <si>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</si>
  <si>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</si>
  <si>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</si>
  <si>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</si>
  <si>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</si>
  <si>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</si>
  <si>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</si>
  <si>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</si>
  <si>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</si>
  <si>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</si>
  <si>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</si>
  <si>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</si>
  <si>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</si>
  <si>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</si>
  <si>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</si>
  <si>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</si>
  <si>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</si>
  <si>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</si>
  <si>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</si>
  <si>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</si>
  <si>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</si>
  <si>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</si>
  <si>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</si>
  <si>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</si>
  <si>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</si>
  <si>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</si>
  <si>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</si>
  <si>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</si>
  <si>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</si>
  <si>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</si>
  <si>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</si>
  <si>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</si>
  <si>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</si>
  <si>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</si>
  <si>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</si>
  <si>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</si>
  <si>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</si>
  <si>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</si>
  <si>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</si>
  <si>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</si>
  <si>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</si>
  <si>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</si>
  <si>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</si>
  <si>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</si>
  <si>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</si>
  <si>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</si>
  <si>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</si>
  <si>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</si>
  <si>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</si>
  <si>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</si>
  <si>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</si>
  <si>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</si>
  <si>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</si>
  <si>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</si>
  <si>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</si>
  <si>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</si>
  <si>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</si>
  <si>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</si>
  <si>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</si>
  <si>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</si>
  <si>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</si>
  <si>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</si>
  <si>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</si>
  <si>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</si>
  <si>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</si>
  <si>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</si>
  <si>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</si>
  <si>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</si>
  <si>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</si>
  <si>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</si>
  <si>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</si>
  <si>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</si>
  <si>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</si>
  <si>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</si>
  <si>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</si>
  <si>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</si>
  <si>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</si>
  <si>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</si>
  <si>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</si>
  <si>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</si>
  <si>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</si>
  <si>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</si>
  <si>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</si>
  <si>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</si>
  <si>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</si>
  <si>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</si>
  <si>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</si>
  <si>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</si>
  <si>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</si>
  <si>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</si>
  <si>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</si>
  <si>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</si>
  <si>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</si>
  <si>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</si>
  <si>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</si>
  <si>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</si>
  <si>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</si>
  <si>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</si>
  <si>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</si>
  <si>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</si>
  <si>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</si>
  <si>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</si>
  <si>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</si>
  <si>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</si>
  <si>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</si>
  <si>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</si>
  <si>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</si>
  <si>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</si>
  <si>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</si>
  <si>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</si>
  <si>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</si>
  <si>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</si>
  <si>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</si>
  <si>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</si>
  <si>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</si>
  <si>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</si>
  <si>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</si>
  <si>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</si>
  <si>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</si>
  <si>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</si>
  <si>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</si>
  <si>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</si>
  <si>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</si>
  <si>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</si>
  <si>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</si>
  <si>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</si>
  <si>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</si>
  <si>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</si>
  <si>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</si>
  <si>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</si>
  <si>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</si>
  <si>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</si>
  <si>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</si>
  <si>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</si>
  <si>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</si>
  <si>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</si>
  <si>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</si>
  <si>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</si>
  <si>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</si>
  <si>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</si>
  <si>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</si>
  <si>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</si>
  <si>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</si>
  <si>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</si>
  <si>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</si>
  <si>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</si>
  <si>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</si>
  <si>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</si>
  <si>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</si>
  <si>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</si>
  <si>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</si>
  <si>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</si>
  <si>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</si>
  <si>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</si>
  <si>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</si>
  <si>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</si>
  <si>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</si>
  <si>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</si>
  <si>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</si>
  <si>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</si>
  <si>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</si>
  <si>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</si>
  <si>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</si>
  <si>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</si>
  <si>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</si>
  <si>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</si>
  <si>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</si>
  <si>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</si>
  <si>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</si>
  <si>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</si>
  <si>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</si>
  <si>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</si>
  <si>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</si>
  <si>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</si>
  <si>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</si>
  <si>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</si>
  <si>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</si>
  <si>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</si>
  <si>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</si>
  <si>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</si>
  <si>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</si>
  <si>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</si>
  <si>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</si>
  <si>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</si>
  <si>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</si>
  <si>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</si>
  <si>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</si>
  <si>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</si>
  <si>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</si>
  <si>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</si>
  <si>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</si>
  <si>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</si>
  <si>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</si>
  <si>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</si>
  <si>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</si>
  <si>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</si>
  <si>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</si>
  <si>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</si>
  <si>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</si>
  <si>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</si>
  <si>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</si>
  <si>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</si>
  <si>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</si>
  <si>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</si>
  <si>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</si>
  <si>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</si>
  <si>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</si>
  <si>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</si>
  <si>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</si>
  <si>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</si>
  <si>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</si>
  <si>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</si>
  <si>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</si>
  <si>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</si>
  <si>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</si>
  <si>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</si>
  <si>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</si>
  <si>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</si>
  <si>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</si>
  <si>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</si>
  <si>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</si>
  <si>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</si>
  <si>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</si>
  <si>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</si>
  <si>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</si>
  <si>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</si>
  <si>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</si>
  <si>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</si>
  <si>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</si>
  <si>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</si>
  <si>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</si>
  <si>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</si>
  <si>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</si>
  <si>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</si>
  <si>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</si>
  <si>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</si>
  <si>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</si>
  <si>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</si>
  <si>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</si>
  <si>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</si>
  <si>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</si>
  <si>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</si>
  <si>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</si>
  <si>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</si>
  <si>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</si>
  <si>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</si>
  <si>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</si>
  <si>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</si>
  <si>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</si>
  <si>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</si>
  <si>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</si>
  <si>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</si>
  <si>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</si>
  <si>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</si>
  <si>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</si>
  <si>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</si>
  <si>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</si>
  <si>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</si>
  <si>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</si>
  <si>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</si>
  <si>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</si>
  <si>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</si>
  <si>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</si>
  <si>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</si>
  <si>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</si>
  <si>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</si>
  <si>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</si>
  <si>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</si>
  <si>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</si>
  <si>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</si>
  <si>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</si>
  <si>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</si>
  <si>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</si>
  <si>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</si>
  <si>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</si>
  <si>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</si>
  <si>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</si>
  <si>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</si>
  <si>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</si>
  <si>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</si>
  <si>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</si>
  <si>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</si>
  <si>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</si>
  <si>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</si>
  <si>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</si>
  <si>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</si>
  <si>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</si>
  <si>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</si>
  <si>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</si>
  <si>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</si>
  <si>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</si>
  <si>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</si>
  <si>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</si>
  <si>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</si>
  <si>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</si>
  <si>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</si>
  <si>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</si>
  <si>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</si>
  <si>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</si>
  <si>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</si>
  <si>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</si>
  <si>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</si>
  <si>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</si>
  <si>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</si>
  <si>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</si>
  <si>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</si>
  <si>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</si>
  <si>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</si>
  <si>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</si>
  <si>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</si>
  <si>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</si>
  <si>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</si>
  <si>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</si>
  <si>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</si>
  <si>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</si>
  <si>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</si>
  <si>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</si>
  <si>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</si>
  <si>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</si>
  <si>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</si>
  <si>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</si>
  <si>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</si>
  <si>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</si>
  <si>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</si>
  <si>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</si>
  <si>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</si>
  <si>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</si>
  <si>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</si>
  <si>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</si>
  <si>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</si>
  <si>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</si>
  <si>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</si>
  <si>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</si>
  <si>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</si>
  <si>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</si>
  <si>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</si>
  <si>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</si>
  <si>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</si>
  <si>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</si>
  <si>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</si>
  <si>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</si>
  <si>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</si>
  <si>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</si>
  <si>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</si>
  <si>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</si>
  <si>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</si>
  <si>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</si>
  <si>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</si>
  <si>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</si>
  <si>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</si>
  <si>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</si>
  <si>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</si>
  <si>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</si>
  <si>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</si>
  <si>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</si>
  <si>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</si>
  <si>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</si>
  <si>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</si>
  <si>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</si>
  <si>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</si>
  <si>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</si>
  <si>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</si>
  <si>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</si>
  <si>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</si>
  <si>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</si>
  <si>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</si>
  <si>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</si>
  <si>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</si>
  <si>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</si>
  <si>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</si>
  <si>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</si>
  <si>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</si>
  <si>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</si>
  <si>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</si>
  <si>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</si>
  <si>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</si>
  <si>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</si>
  <si>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</si>
  <si>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</si>
  <si>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</si>
  <si>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</si>
  <si>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</si>
  <si>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</si>
  <si>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</si>
  <si>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</si>
  <si>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</si>
  <si>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</si>
  <si>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</si>
  <si>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</si>
  <si>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</si>
  <si>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</si>
  <si>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</si>
  <si>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</si>
  <si>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</si>
  <si>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</si>
  <si>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</si>
  <si>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</si>
  <si>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</si>
  <si>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</si>
  <si>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</si>
  <si>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</si>
  <si>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</si>
  <si>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</si>
  <si>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</si>
  <si>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</si>
  <si>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</si>
  <si>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</si>
  <si>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</si>
  <si>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</si>
  <si>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</si>
  <si>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</si>
  <si>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</si>
  <si>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</si>
  <si>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</si>
  <si>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</si>
  <si>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</si>
  <si>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</si>
  <si>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</si>
  <si>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</si>
  <si>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</si>
  <si>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</si>
  <si>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</si>
  <si>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</si>
  <si>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</si>
  <si>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</si>
  <si>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</si>
  <si>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</si>
  <si>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</si>
  <si>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</si>
  <si>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</si>
  <si>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</si>
  <si>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</si>
  <si>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</si>
  <si>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</si>
  <si>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</si>
  <si>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</si>
  <si>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</si>
  <si>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</si>
  <si>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</si>
  <si>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</si>
  <si>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</si>
  <si>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</si>
  <si>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</si>
  <si>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</si>
  <si>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</si>
  <si>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</si>
  <si>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</si>
  <si>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</si>
  <si>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</si>
  <si>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</si>
  <si>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</si>
  <si>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</si>
  <si>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</si>
  <si>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</si>
  <si>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</si>
  <si>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</si>
  <si>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</si>
  <si>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</si>
  <si>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</si>
  <si>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</si>
  <si>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</si>
  <si>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</si>
  <si>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</si>
  <si>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</si>
  <si>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</si>
  <si>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</si>
  <si>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</si>
  <si>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</si>
  <si>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</si>
  <si>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</si>
  <si>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</si>
  <si>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</si>
  <si>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</si>
  <si>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</si>
  <si>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</si>
  <si>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</si>
  <si>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</si>
  <si>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</si>
  <si>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</si>
  <si>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</si>
  <si>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</si>
  <si>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</si>
  <si>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</si>
  <si>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</si>
  <si>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</si>
  <si>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</si>
  <si>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</si>
  <si>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</si>
  <si>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</si>
  <si>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</si>
  <si>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</si>
  <si>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</si>
  <si>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</si>
  <si>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</si>
  <si>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</si>
  <si>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</si>
  <si>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</si>
  <si>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</si>
  <si>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</si>
  <si>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</si>
  <si>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</si>
  <si>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</si>
  <si>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</si>
  <si>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</si>
  <si>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</si>
  <si>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</si>
  <si>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</si>
  <si>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</si>
  <si>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</si>
  <si>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</si>
  <si>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</si>
  <si>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</si>
  <si>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</si>
  <si>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</si>
  <si>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</si>
  <si>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</si>
  <si>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</si>
  <si>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</si>
  <si>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</si>
  <si>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</si>
  <si>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</si>
  <si>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</si>
  <si>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</si>
  <si>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</si>
  <si>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</si>
  <si>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</si>
  <si>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</si>
  <si>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</si>
  <si>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</si>
  <si>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</si>
  <si>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</si>
  <si>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</si>
  <si>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</si>
  <si>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</si>
  <si>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</si>
  <si>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</si>
  <si>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</si>
  <si>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</si>
  <si>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</si>
  <si>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</si>
  <si>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</si>
  <si>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</si>
  <si>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</si>
  <si>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</si>
  <si>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</si>
  <si>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</si>
  <si>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</si>
  <si>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</si>
  <si>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</si>
  <si>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</si>
  <si>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</si>
  <si>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</si>
  <si>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</si>
  <si>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</si>
  <si>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</si>
  <si>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</si>
  <si>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</si>
  <si>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</si>
  <si>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</si>
  <si>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</si>
  <si>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</si>
  <si>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</si>
  <si>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</si>
  <si>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</si>
  <si>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</si>
  <si>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</si>
  <si>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</si>
  <si>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</si>
  <si>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</si>
  <si>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</si>
  <si>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</si>
  <si>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</si>
  <si>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</si>
  <si>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</si>
  <si>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</si>
  <si>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</si>
  <si>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</si>
  <si>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</si>
  <si>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</si>
  <si>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</si>
  <si>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</si>
  <si>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</si>
  <si>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</si>
  <si>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</si>
  <si>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</si>
  <si>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</si>
  <si>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</si>
  <si>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</si>
  <si>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</si>
  <si>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</si>
  <si>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</si>
  <si>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</si>
  <si>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</si>
  <si>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</si>
  <si>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</si>
  <si>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</si>
  <si>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</si>
  <si>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</si>
  <si>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</si>
  <si>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</si>
  <si>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</si>
  <si>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</si>
  <si>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</si>
  <si>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</si>
  <si>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</si>
  <si>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</si>
  <si>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</si>
  <si>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</si>
  <si>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</si>
  <si>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</si>
  <si>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</si>
  <si>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</si>
  <si>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</si>
  <si>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</si>
  <si>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</si>
  <si>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</si>
  <si>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</si>
  <si>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</si>
  <si>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</si>
  <si>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</si>
  <si>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</si>
  <si>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</si>
  <si>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</si>
  <si>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</si>
  <si>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</si>
  <si>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</si>
  <si>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</si>
  <si>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</si>
  <si>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</si>
  <si>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</si>
  <si>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</si>
  <si>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</si>
  <si>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</si>
  <si>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</si>
  <si>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</si>
  <si>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</si>
  <si>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</si>
  <si>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</si>
  <si>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</si>
  <si>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</si>
  <si>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</si>
  <si>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</si>
  <si>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</si>
  <si>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</si>
  <si>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</si>
  <si>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</si>
  <si>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</si>
  <si>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</si>
  <si>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</si>
  <si>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</si>
  <si>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</si>
  <si>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</si>
  <si>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</si>
  <si>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</si>
  <si>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</si>
  <si>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</si>
  <si>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</si>
  <si>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</si>
  <si>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</si>
  <si>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</si>
  <si>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</si>
  <si>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</si>
  <si>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</si>
  <si>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</si>
  <si>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</si>
  <si>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</si>
  <si>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</si>
  <si>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</si>
  <si>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</si>
  <si>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</si>
  <si>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</si>
  <si>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</si>
  <si>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</si>
  <si>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</si>
  <si>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</si>
  <si>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</si>
  <si>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</si>
  <si>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</si>
  <si>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</si>
  <si>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</si>
  <si>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</si>
  <si>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</si>
  <si>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</si>
  <si>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</si>
  <si>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</si>
  <si>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</si>
  <si>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</si>
  <si>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</si>
  <si>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</si>
  <si>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</si>
  <si>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</si>
  <si>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</si>
  <si>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</si>
  <si>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</si>
  <si>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</si>
  <si>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</si>
  <si>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</si>
  <si>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</si>
  <si>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</si>
  <si>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</si>
  <si>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</si>
  <si>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</si>
  <si>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</si>
  <si>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</si>
  <si>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</si>
  <si>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</si>
  <si>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</si>
  <si>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</si>
  <si>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</si>
  <si>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</si>
  <si>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</si>
  <si>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</si>
  <si>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</si>
  <si>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</si>
  <si>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</si>
  <si>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</si>
  <si>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</si>
  <si>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</si>
  <si>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</si>
  <si>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</si>
  <si>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</si>
  <si>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</si>
  <si>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</si>
  <si>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</si>
  <si>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</si>
  <si>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</si>
  <si>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</si>
  <si>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</si>
  <si>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</si>
  <si>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</si>
  <si>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</si>
  <si>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</si>
  <si>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</si>
  <si>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</si>
  <si>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</si>
  <si>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</si>
  <si>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</si>
  <si>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</si>
  <si>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</si>
  <si>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</si>
  <si>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</si>
  <si>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</si>
  <si>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</si>
  <si>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</si>
  <si>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</si>
  <si>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</si>
  <si>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</si>
  <si>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</si>
  <si>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</si>
  <si>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</si>
  <si>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</si>
  <si>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</si>
  <si>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</si>
  <si>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</si>
  <si>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</si>
  <si>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</si>
  <si>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</si>
  <si>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</si>
  <si>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</si>
  <si>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</si>
  <si>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</si>
  <si>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</si>
  <si>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</si>
  <si>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</si>
  <si>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</si>
  <si>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</si>
  <si>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</si>
  <si>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</si>
  <si>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</si>
  <si>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</si>
  <si>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</si>
  <si>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</si>
  <si>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</si>
  <si>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</si>
  <si>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</si>
  <si>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</si>
  <si>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</si>
  <si>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</si>
  <si>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</si>
  <si>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</si>
  <si>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</si>
  <si>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</si>
  <si>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</si>
  <si>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</si>
  <si>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</si>
  <si>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</si>
  <si>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</si>
  <si>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</si>
  <si>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</si>
  <si>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</si>
  <si>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</si>
  <si>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</si>
  <si>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</si>
  <si>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</si>
  <si>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</si>
  <si>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</si>
  <si>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</si>
  <si>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</si>
  <si>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</si>
  <si>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</si>
  <si>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</si>
  <si>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</si>
  <si>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</si>
  <si>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</si>
  <si>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</si>
  <si>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</si>
  <si>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</si>
  <si>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</si>
  <si>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</si>
  <si>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</si>
  <si>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</si>
  <si>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</si>
  <si>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</si>
  <si>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</si>
  <si>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</si>
  <si>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</si>
  <si>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</si>
  <si>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</si>
  <si>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</si>
  <si>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</si>
  <si>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</si>
  <si>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</si>
  <si>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</si>
  <si>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</si>
  <si>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</si>
  <si>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</si>
  <si>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</si>
  <si>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</si>
  <si>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</si>
  <si>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</si>
  <si>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</si>
  <si>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</si>
  <si>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</si>
  <si>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</si>
  <si>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</si>
  <si>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</si>
  <si>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</si>
  <si>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</si>
  <si>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</si>
  <si>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</si>
  <si>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</si>
  <si>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</si>
  <si>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</si>
  <si>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</si>
  <si>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</si>
  <si>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</si>
  <si>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</si>
  <si>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</si>
  <si>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</si>
  <si>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</si>
  <si>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</si>
  <si>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</si>
  <si>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</si>
  <si>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</si>
  <si>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</si>
  <si>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</si>
  <si>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</si>
  <si>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</si>
  <si>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</si>
  <si>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</si>
  <si>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</si>
  <si>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</si>
  <si>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</si>
  <si>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</si>
  <si>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</si>
  <si>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</si>
  <si>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</si>
  <si>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</si>
  <si>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</si>
  <si>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</si>
  <si>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</si>
  <si>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</si>
  <si>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</si>
  <si>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</si>
  <si>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</si>
  <si>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</si>
  <si>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</si>
  <si>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</si>
  <si>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</si>
  <si>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</si>
  <si>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</si>
  <si>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</si>
  <si>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</si>
  <si>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</si>
  <si>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</si>
  <si>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</si>
  <si>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</si>
  <si>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</si>
  <si>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</si>
  <si>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</si>
  <si>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</si>
  <si>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</si>
  <si>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</si>
  <si>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</si>
  <si>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</si>
  <si>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</si>
  <si>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</si>
  <si>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</si>
  <si>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</si>
  <si>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</si>
  <si>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</si>
  <si>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</si>
  <si>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</si>
  <si>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</si>
  <si>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</si>
  <si>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</si>
  <si>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</si>
  <si>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</si>
  <si>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</si>
  <si>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</si>
  <si>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</si>
  <si>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</si>
  <si>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</si>
  <si>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</si>
  <si>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</si>
  <si>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</si>
  <si>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</si>
  <si>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</si>
  <si>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</si>
  <si>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</si>
  <si>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</si>
  <si>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</si>
  <si>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</si>
  <si>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</si>
  <si>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</si>
  <si>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</si>
  <si>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</si>
  <si>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</si>
  <si>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</si>
  <si>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</si>
  <si>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</si>
  <si>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</si>
  <si>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</si>
  <si>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</si>
  <si>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</si>
  <si>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</si>
  <si>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</si>
  <si>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</si>
  <si>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</si>
  <si>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</si>
  <si>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</si>
  <si>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</si>
  <si>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</si>
  <si>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</si>
  <si>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</si>
  <si>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</si>
  <si>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</si>
  <si>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</si>
  <si>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</si>
  <si>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</si>
  <si>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</si>
  <si>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</si>
  <si>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</si>
  <si>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</si>
  <si>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</si>
  <si>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</si>
  <si>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</si>
  <si>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</si>
  <si>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</si>
  <si>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</si>
  <si>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</si>
  <si>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</si>
  <si>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</si>
  <si>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</si>
  <si>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</si>
  <si>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</si>
  <si>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</si>
  <si>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</si>
  <si>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</si>
  <si>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</si>
  <si>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</si>
  <si>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</si>
  <si>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</si>
  <si>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</si>
  <si>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</si>
  <si>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</si>
  <si>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</si>
  <si>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</si>
  <si>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</si>
  <si>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</si>
  <si>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</si>
  <si>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</si>
  <si>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</si>
  <si>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</si>
  <si>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</si>
  <si>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</si>
  <si>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</si>
  <si>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</si>
  <si>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</si>
  <si>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</si>
  <si>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</si>
  <si>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</si>
  <si>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</si>
  <si>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</si>
  <si>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</si>
  <si>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</si>
  <si>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</si>
  <si>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</si>
  <si>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</si>
  <si>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</si>
  <si>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</si>
  <si>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</si>
  <si>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</si>
  <si>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</si>
  <si>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</si>
  <si>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</si>
  <si>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</si>
  <si>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</si>
  <si>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</si>
  <si>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</si>
  <si>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</si>
  <si>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</si>
  <si>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</si>
  <si>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</si>
  <si>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</si>
  <si>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</si>
  <si>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</si>
  <si>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</si>
  <si>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</si>
  <si>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</si>
  <si>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</si>
  <si>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</si>
  <si>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</si>
  <si>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</si>
  <si>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</si>
  <si>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</si>
  <si>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</si>
  <si>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</si>
  <si>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</si>
  <si>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</si>
  <si>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</si>
  <si>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</si>
  <si>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</si>
  <si>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</si>
  <si>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</si>
  <si>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</si>
  <si>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</si>
  <si>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</si>
  <si>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</si>
  <si>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</si>
  <si>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</si>
  <si>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</si>
  <si>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</si>
  <si>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</si>
  <si>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</si>
  <si>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</si>
  <si>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</si>
  <si>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</si>
  <si>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</si>
  <si>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</si>
  <si>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</si>
  <si>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</si>
  <si>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</si>
  <si>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</si>
  <si>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</si>
  <si>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</si>
  <si>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</si>
  <si>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</si>
  <si>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</si>
  <si>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</si>
  <si>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</si>
  <si>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</si>
  <si>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</si>
  <si>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</si>
  <si>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</si>
  <si>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</si>
  <si>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</si>
  <si>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</si>
  <si>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</si>
  <si>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</si>
  <si>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</si>
  <si>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</si>
  <si>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</si>
  <si>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</si>
  <si>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</si>
  <si>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</si>
  <si>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</si>
  <si>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</si>
  <si>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</si>
  <si>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</si>
  <si>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</si>
  <si>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</si>
  <si>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</si>
  <si>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</si>
  <si>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</si>
  <si>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</si>
  <si>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</si>
  <si>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</si>
  <si>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</si>
  <si>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</si>
  <si>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</si>
  <si>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</si>
  <si>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</si>
  <si>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</si>
  <si>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</si>
  <si>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</si>
  <si>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</si>
  <si>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</si>
  <si>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</si>
  <si>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</si>
  <si>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</si>
  <si>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</si>
  <si>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</si>
  <si>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</si>
  <si>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</si>
  <si>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</si>
  <si>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</si>
  <si>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</si>
  <si>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</si>
  <si>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</si>
  <si>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</si>
  <si>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</si>
  <si>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</si>
  <si>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</si>
  <si>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</si>
  <si>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</si>
  <si>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</si>
  <si>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</si>
  <si>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</si>
  <si>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</si>
  <si>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</si>
  <si>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</si>
  <si>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</si>
  <si>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</si>
  <si>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</si>
  <si>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</si>
  <si>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</si>
  <si>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</si>
  <si>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</si>
  <si>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</si>
  <si>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</si>
  <si>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</si>
  <si>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</si>
  <si>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</si>
  <si>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</si>
  <si>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</si>
  <si>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</si>
  <si>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</si>
  <si>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</si>
  <si>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</si>
  <si>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</si>
  <si>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</si>
  <si>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</si>
  <si>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</si>
  <si>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</si>
  <si>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</si>
  <si>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</si>
  <si>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</si>
  <si>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</si>
  <si>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</si>
  <si>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</si>
  <si>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</si>
  <si>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</si>
  <si>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</si>
  <si>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</si>
  <si>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</si>
  <si>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</si>
  <si>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</si>
  <si>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</si>
  <si>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</si>
  <si>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</si>
  <si>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</si>
  <si>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</si>
  <si>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</si>
  <si>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</si>
  <si>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</si>
  <si>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</si>
  <si>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</si>
  <si>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</si>
  <si>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</si>
  <si>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</si>
  <si>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</si>
  <si>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</si>
  <si>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</si>
  <si>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</si>
  <si>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</si>
  <si>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</si>
  <si>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</si>
  <si>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</si>
  <si>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</si>
  <si>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</si>
  <si>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</si>
  <si>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</si>
  <si>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</si>
  <si>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</si>
  <si>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</si>
  <si>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</si>
  <si>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</si>
  <si>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</si>
  <si>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</si>
  <si>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</si>
  <si>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</si>
  <si>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</si>
  <si>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</si>
  <si>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</si>
  <si>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</si>
  <si>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</si>
  <si>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</si>
  <si>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</si>
  <si>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</si>
  <si>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</si>
  <si>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</si>
  <si>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</si>
  <si>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</si>
  <si>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</si>
  <si>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</si>
  <si>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</si>
  <si>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</si>
  <si>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</si>
  <si>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</si>
  <si>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</si>
  <si>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</si>
  <si>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</si>
  <si>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</si>
  <si>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</si>
  <si>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</si>
  <si>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</si>
  <si>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</si>
  <si>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</si>
  <si>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</si>
  <si>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</si>
  <si>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</si>
  <si>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</si>
  <si>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</si>
  <si>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</si>
  <si>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</si>
  <si>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</si>
  <si>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</si>
  <si>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</si>
  <si>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</si>
  <si>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</si>
  <si>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</si>
  <si>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</si>
  <si>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</si>
  <si>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</si>
  <si>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</si>
  <si>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</si>
  <si>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</si>
  <si>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</si>
  <si>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</si>
  <si>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</si>
  <si>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</si>
  <si>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</si>
  <si>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</si>
  <si>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</si>
  <si>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</si>
  <si>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</si>
  <si>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</si>
  <si>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</si>
  <si>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</si>
  <si>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</si>
  <si>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</si>
  <si>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</si>
  <si>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</si>
  <si>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</si>
  <si>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</si>
  <si>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</si>
  <si>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</si>
  <si>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</si>
  <si>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</si>
  <si>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</si>
  <si>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</si>
  <si>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</si>
  <si>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</si>
  <si>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</si>
  <si>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</si>
  <si>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</si>
  <si>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</si>
  <si>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</si>
  <si>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</si>
  <si>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</si>
  <si>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</si>
  <si>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</si>
  <si>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</si>
  <si>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</si>
  <si>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</si>
  <si>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</si>
  <si>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</si>
  <si>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</si>
  <si>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</si>
  <si>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</si>
  <si>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</si>
  <si>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</si>
  <si>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</si>
  <si>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</si>
  <si>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</si>
  <si>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</si>
  <si>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</si>
  <si>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</si>
  <si>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</si>
  <si>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</si>
  <si>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</si>
  <si>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</si>
  <si>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</si>
  <si>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</si>
  <si>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</si>
  <si>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</si>
  <si>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</si>
  <si>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</si>
  <si>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</si>
  <si>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</si>
  <si>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</si>
  <si>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</si>
  <si>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</si>
  <si>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</si>
  <si>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</si>
  <si>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</si>
  <si>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</si>
  <si>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</si>
  <si>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</si>
  <si>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</si>
  <si>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</si>
  <si>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</si>
  <si>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</si>
  <si>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</si>
  <si>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</si>
  <si>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</si>
  <si>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</si>
  <si>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</si>
  <si>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</si>
  <si>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</si>
  <si>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</si>
  <si>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</si>
  <si>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</si>
  <si>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</si>
  <si>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</si>
  <si>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</si>
  <si>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</si>
  <si>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</si>
  <si>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</si>
  <si>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</si>
  <si>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</si>
  <si>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</si>
  <si>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</si>
  <si>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</si>
  <si>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</si>
  <si>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</si>
  <si>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</si>
  <si>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</si>
  <si>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</si>
  <si>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</si>
  <si>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</si>
  <si>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</si>
  <si>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</si>
  <si>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</si>
  <si>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</si>
  <si>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</si>
  <si>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</si>
  <si>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</si>
  <si>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</si>
  <si>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</si>
  <si>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</si>
  <si>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</si>
  <si>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</si>
  <si>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</si>
  <si>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</si>
  <si>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</si>
  <si>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</si>
  <si>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</si>
  <si>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</si>
  <si>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</si>
  <si>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</si>
  <si>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</si>
  <si>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</si>
  <si>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</si>
  <si>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</si>
  <si>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</si>
  <si>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</si>
  <si>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</si>
  <si>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</si>
  <si>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</si>
  <si>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</si>
  <si>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</si>
  <si>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</si>
  <si>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</si>
  <si>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</si>
  <si>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</si>
  <si>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</si>
  <si>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</si>
  <si>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</si>
  <si>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</si>
  <si>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</si>
  <si>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</si>
  <si>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</si>
  <si>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</si>
  <si>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</si>
  <si>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</si>
  <si>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</si>
  <si>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</si>
  <si>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</si>
  <si>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</si>
  <si>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</si>
  <si>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</si>
  <si>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</si>
  <si>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</si>
  <si>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</si>
  <si>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</si>
  <si>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</si>
  <si>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</si>
  <si>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</si>
  <si>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</si>
  <si>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</si>
  <si>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</si>
  <si>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</si>
  <si>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</si>
  <si>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</si>
  <si>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</si>
  <si>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</si>
  <si>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</si>
  <si>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</si>
  <si>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</si>
  <si>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</si>
  <si>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</si>
  <si>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</si>
  <si>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</si>
  <si>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</si>
  <si>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</si>
  <si>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</si>
  <si>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</si>
  <si>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</si>
  <si>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</si>
  <si>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</si>
  <si>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</si>
  <si>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</si>
  <si>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</si>
  <si>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</si>
  <si>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</si>
  <si>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</si>
  <si>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</si>
  <si>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</si>
  <si>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</si>
  <si>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</si>
  <si>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</si>
  <si>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</si>
  <si>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</si>
  <si>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</si>
  <si>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</si>
  <si>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</si>
  <si>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</si>
  <si>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</si>
  <si>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</si>
  <si>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</si>
  <si>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</si>
  <si>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</si>
  <si>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</si>
  <si>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</si>
  <si>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</si>
  <si>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</si>
  <si>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</si>
  <si>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</si>
  <si>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</si>
  <si>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</si>
  <si>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</si>
  <si>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</si>
  <si>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</si>
  <si>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</si>
  <si>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</si>
  <si>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</si>
  <si>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</si>
  <si>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</si>
  <si>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</si>
  <si>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</si>
  <si>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</si>
  <si>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</si>
  <si>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</si>
  <si>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</si>
  <si>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</si>
  <si>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</si>
  <si>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</si>
  <si>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</si>
  <si>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</si>
  <si>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</si>
  <si>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</si>
  <si>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</si>
  <si>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</si>
  <si>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</si>
  <si>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</si>
  <si>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</si>
  <si>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</si>
  <si>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</si>
  <si>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</si>
  <si>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</si>
  <si>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</si>
  <si>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</si>
  <si>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</si>
  <si>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</si>
  <si>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</si>
  <si>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</si>
  <si>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</si>
  <si>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</si>
  <si>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</si>
  <si>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</si>
  <si>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</si>
  <si>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</si>
  <si>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</si>
  <si>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</si>
  <si>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</si>
  <si>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</si>
  <si>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</si>
  <si>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</si>
  <si>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</si>
  <si>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</si>
  <si>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</si>
  <si>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</si>
  <si>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</si>
  <si>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</si>
  <si>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</si>
  <si>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</si>
  <si>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</si>
  <si>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</si>
  <si>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</si>
  <si>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</si>
  <si>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</si>
  <si>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</si>
  <si>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</si>
  <si>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</si>
  <si>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</si>
  <si>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</si>
  <si>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</si>
  <si>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</si>
  <si>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</si>
  <si>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</si>
  <si>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</si>
  <si>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</si>
  <si>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</si>
  <si>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</si>
  <si>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</si>
  <si>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</si>
  <si>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</si>
  <si>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</si>
  <si>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</si>
  <si>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</si>
  <si>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</si>
  <si>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</si>
  <si>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</si>
  <si>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</si>
  <si>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</si>
  <si>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</si>
  <si>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</si>
  <si>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</si>
  <si>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</si>
  <si>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</si>
  <si>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</si>
  <si>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</si>
  <si>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</si>
  <si>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</si>
  <si>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</si>
  <si>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</si>
  <si>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</si>
  <si>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</si>
  <si>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</si>
  <si>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</si>
  <si>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</si>
  <si>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</si>
  <si>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</si>
  <si>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</si>
  <si>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</si>
  <si>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</si>
  <si>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</si>
  <si>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</si>
  <si>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</si>
  <si>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</si>
  <si>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</si>
  <si>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</si>
  <si>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</si>
  <si>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</si>
  <si>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</si>
  <si>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</si>
  <si>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</si>
  <si>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</si>
  <si>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</si>
  <si>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</si>
  <si>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</si>
  <si>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</si>
  <si>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</si>
  <si>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</si>
  <si>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</si>
  <si>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</si>
  <si>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</si>
  <si>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</si>
  <si>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</si>
  <si>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</si>
  <si>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</si>
  <si>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</si>
  <si>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</si>
  <si>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</si>
  <si>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</si>
  <si>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</si>
  <si>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</si>
  <si>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</si>
  <si>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</si>
  <si>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</si>
  <si>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</si>
  <si>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</si>
  <si>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</si>
  <si>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</si>
  <si>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</si>
  <si>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</si>
  <si>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</si>
  <si>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</si>
  <si>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</si>
  <si>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</si>
  <si>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</si>
  <si>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</si>
  <si>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</si>
  <si>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</si>
  <si>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</si>
  <si>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</si>
  <si>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</si>
  <si>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</si>
  <si>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</si>
  <si>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</si>
  <si>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</si>
  <si>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</si>
  <si>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</si>
  <si>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</si>
  <si>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</si>
  <si>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</si>
  <si>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</si>
  <si>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</si>
  <si>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</si>
  <si>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</si>
  <si>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</si>
  <si>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</si>
  <si>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</si>
  <si>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</si>
  <si>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</si>
  <si>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</si>
  <si>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</si>
  <si>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</si>
  <si>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</si>
  <si>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</si>
  <si>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</si>
  <si>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</si>
  <si>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</si>
  <si>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</si>
  <si>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</si>
  <si>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</si>
  <si>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</si>
  <si>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</si>
  <si>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</si>
  <si>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</si>
  <si>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</si>
  <si>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</si>
  <si>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</si>
  <si>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</si>
  <si>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</si>
  <si>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</si>
  <si>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</si>
  <si>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</si>
  <si>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</si>
  <si>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</si>
  <si>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</si>
  <si>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</si>
  <si>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</si>
  <si>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</si>
  <si>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</si>
  <si>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</si>
  <si>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</si>
  <si>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</si>
  <si>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</si>
  <si>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</si>
  <si>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</si>
  <si>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</si>
  <si>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</si>
  <si>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</si>
  <si>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</si>
  <si>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</si>
  <si>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</si>
  <si>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</si>
  <si>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</si>
  <si>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</si>
  <si>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</si>
  <si>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</si>
  <si>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</si>
  <si>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</si>
  <si>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</si>
  <si>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</si>
  <si>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</si>
  <si>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</si>
  <si>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</si>
  <si>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</si>
  <si>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</si>
  <si>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</si>
  <si>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</si>
  <si>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</si>
  <si>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</si>
  <si>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</si>
  <si>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</si>
  <si>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</si>
  <si>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</si>
  <si>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</si>
  <si>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</si>
  <si>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</si>
  <si>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</si>
  <si>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</si>
  <si>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</si>
  <si>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</si>
  <si>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</si>
  <si>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</si>
  <si>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</si>
  <si>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</si>
  <si>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</si>
  <si>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</si>
  <si>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</si>
  <si>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</si>
  <si>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</si>
  <si>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</si>
  <si>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</si>
  <si>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</si>
  <si>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</si>
  <si>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</si>
  <si>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</si>
  <si>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</si>
  <si>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</si>
  <si>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</si>
  <si>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</si>
  <si>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</si>
  <si>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</si>
  <si>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</si>
  <si>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</si>
  <si>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</si>
  <si>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</si>
  <si>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</si>
  <si>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</si>
  <si>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</si>
  <si>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</si>
  <si>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</si>
  <si>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</si>
  <si>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</si>
  <si>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</si>
  <si>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</si>
  <si>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</si>
  <si>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</si>
  <si>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</si>
  <si>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</si>
  <si>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</si>
  <si>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</si>
  <si>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</si>
  <si>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</si>
  <si>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</si>
  <si>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</si>
  <si>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</si>
  <si>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</si>
  <si>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</si>
  <si>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</si>
  <si>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</si>
  <si>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</si>
  <si>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</si>
  <si>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</si>
  <si>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</si>
  <si>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</si>
  <si>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</si>
  <si>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</si>
  <si>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</si>
  <si>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</si>
  <si>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</si>
  <si>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</si>
  <si>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</si>
  <si>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</si>
  <si>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</si>
  <si>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</si>
  <si>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</si>
  <si>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</si>
  <si>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</si>
  <si>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</si>
  <si>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</si>
  <si>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</si>
  <si>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</si>
  <si>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</si>
  <si>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</si>
  <si>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</si>
  <si>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</si>
  <si>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</si>
  <si>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</si>
  <si>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</si>
  <si>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</si>
  <si>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</si>
  <si>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</si>
  <si>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</si>
  <si>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</si>
  <si>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</si>
  <si>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</si>
  <si>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</si>
  <si>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</si>
  <si>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</si>
  <si>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</si>
  <si>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</si>
  <si>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</si>
  <si>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</si>
  <si>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</si>
  <si>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</si>
  <si>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</si>
  <si>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</si>
  <si>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</si>
  <si>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</si>
  <si>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</si>
  <si>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</si>
  <si>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</si>
  <si>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</si>
  <si>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</si>
  <si>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</si>
  <si>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</si>
  <si>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</si>
  <si>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</si>
  <si>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</si>
  <si>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</si>
  <si>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</si>
  <si>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</si>
  <si>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</si>
  <si>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</si>
  <si>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</si>
  <si>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</si>
  <si>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</si>
  <si>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</si>
  <si>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</si>
  <si>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</si>
  <si>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</si>
  <si>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</si>
  <si>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</si>
  <si>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</si>
  <si>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</si>
  <si>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</si>
  <si>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</si>
  <si>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</si>
  <si>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</si>
  <si>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</si>
  <si>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</si>
  <si>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</si>
  <si>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</si>
  <si>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</si>
  <si>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</si>
  <si>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</si>
  <si>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</si>
  <si>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</si>
  <si>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</si>
  <si>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</si>
  <si>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</si>
  <si>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</si>
  <si>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</si>
  <si>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</si>
  <si>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</si>
  <si>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</si>
  <si>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</si>
  <si>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</si>
  <si>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</si>
  <si>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</si>
  <si>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</si>
  <si>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</si>
  <si>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</si>
  <si>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</si>
  <si>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</si>
  <si>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</si>
  <si>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</si>
  <si>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</si>
  <si>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</si>
  <si>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</si>
  <si>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</si>
  <si>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</si>
  <si>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</si>
  <si>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</si>
  <si>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</si>
  <si>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</si>
  <si>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</si>
  <si>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</si>
  <si>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</si>
  <si>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</si>
  <si>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</si>
  <si>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</si>
  <si>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</si>
  <si>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</si>
  <si>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</si>
  <si>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</si>
  <si>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</si>
  <si>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</si>
  <si>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</si>
  <si>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</si>
  <si>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</si>
  <si>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</si>
  <si>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</si>
  <si>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</si>
  <si>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</si>
  <si>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</si>
  <si>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</si>
  <si>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</si>
  <si>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</si>
  <si>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</si>
  <si>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</si>
  <si>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</si>
  <si>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</si>
  <si>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</si>
  <si>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</si>
  <si>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</si>
  <si>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</si>
  <si>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</si>
  <si>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</si>
  <si>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</si>
  <si>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</si>
  <si>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</si>
  <si>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</si>
  <si>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</si>
  <si>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</si>
  <si>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</si>
  <si>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</si>
  <si>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</si>
  <si>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</si>
  <si>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</si>
  <si>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</si>
  <si>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</si>
  <si>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</si>
  <si>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</si>
  <si>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</si>
  <si>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</si>
  <si>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</si>
  <si>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</si>
  <si>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</si>
  <si>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</si>
  <si>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</si>
  <si>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</si>
  <si>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</si>
  <si>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</si>
  <si>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</si>
  <si>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</si>
  <si>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</si>
  <si>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</si>
  <si>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</si>
  <si>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</si>
  <si>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</si>
  <si>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</si>
  <si>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</si>
  <si>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</si>
  <si>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</si>
  <si>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</si>
  <si>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</si>
  <si>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</si>
  <si>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</si>
  <si>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</si>
  <si>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</si>
  <si>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</si>
  <si>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</si>
  <si>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</si>
  <si>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</si>
  <si>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</si>
  <si>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</si>
  <si>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</si>
  <si>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</si>
  <si>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</si>
  <si>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</si>
  <si>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</si>
  <si>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</si>
  <si>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</si>
  <si>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</si>
  <si>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</si>
  <si>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</si>
  <si>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</si>
  <si>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</si>
  <si>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</si>
  <si>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</si>
  <si>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</si>
  <si>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</si>
  <si>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</si>
  <si>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</si>
  <si>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</si>
  <si>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</si>
  <si>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</si>
  <si>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</si>
  <si>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</si>
  <si>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</si>
  <si>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</si>
  <si>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</si>
  <si>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</si>
  <si>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</si>
  <si>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</si>
  <si>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</si>
  <si>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</si>
  <si>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</si>
  <si>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</si>
  <si>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</si>
  <si>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</si>
  <si>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</si>
  <si>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</si>
  <si>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</si>
  <si>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</si>
  <si>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</si>
  <si>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</si>
  <si>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</si>
  <si>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</si>
  <si>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</si>
  <si>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</si>
  <si>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</si>
  <si>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</si>
  <si>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</si>
  <si>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</si>
  <si>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</si>
  <si>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</si>
  <si>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</si>
  <si>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</si>
  <si>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</si>
  <si>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</si>
  <si>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</si>
  <si>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</si>
  <si>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</si>
  <si>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</si>
  <si>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</si>
  <si>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</si>
  <si>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</si>
  <si>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</si>
  <si>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</si>
  <si>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</si>
  <si>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</si>
  <si>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</si>
  <si>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</si>
  <si>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</si>
  <si>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</si>
  <si>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</si>
  <si>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</si>
  <si>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</si>
  <si>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</si>
  <si>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</si>
  <si>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</si>
  <si>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</si>
  <si>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</si>
  <si>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</si>
  <si>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</si>
  <si>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</si>
  <si>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</si>
  <si>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</si>
  <si>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</si>
  <si>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</si>
  <si>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</si>
  <si>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</si>
  <si>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</si>
  <si>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</si>
  <si>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</si>
  <si>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</si>
  <si>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</si>
  <si>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</si>
  <si>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</si>
  <si>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</si>
  <si>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</si>
  <si>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</si>
  <si>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</si>
  <si>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</si>
  <si>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</si>
  <si>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</si>
  <si>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</si>
  <si>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</si>
  <si>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</si>
  <si>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</si>
  <si>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</si>
  <si>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</si>
  <si>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</si>
  <si>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</si>
  <si>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</si>
  <si>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</si>
  <si>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</si>
  <si>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</si>
  <si>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</si>
  <si>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</si>
  <si>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</si>
  <si>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</si>
  <si>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</si>
  <si>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</si>
  <si>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</si>
  <si>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</si>
  <si>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</si>
  <si>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</si>
  <si>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</si>
  <si>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</si>
  <si>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</si>
  <si>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</si>
  <si>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</si>
  <si>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</si>
  <si>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</si>
  <si>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</si>
  <si>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</si>
  <si>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</si>
  <si>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</si>
  <si>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</si>
  <si>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</si>
  <si>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</si>
  <si>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</si>
  <si>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</si>
  <si>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</si>
  <si>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</si>
  <si>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</si>
  <si>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</si>
  <si>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</si>
  <si>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</si>
  <si>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</si>
  <si>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</si>
  <si>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</si>
  <si>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</si>
  <si>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</si>
  <si>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</si>
  <si>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</si>
  <si>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</si>
  <si>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</si>
  <si>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</si>
  <si>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</si>
  <si>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</si>
  <si>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</si>
  <si>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</si>
  <si>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</si>
  <si>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</si>
  <si>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</si>
  <si>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</si>
  <si>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</si>
  <si>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</si>
  <si>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</si>
  <si>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</si>
  <si>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</si>
  <si>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</si>
  <si>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</si>
  <si>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</si>
  <si>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</si>
  <si>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</si>
  <si>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</si>
  <si>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</si>
  <si>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</si>
  <si>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</si>
  <si>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</si>
  <si>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</si>
  <si>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</si>
  <si>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</si>
  <si>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</si>
  <si>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</si>
  <si>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</si>
  <si>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</si>
  <si>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</si>
  <si>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</si>
  <si>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</si>
  <si>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</si>
  <si>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</si>
  <si>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</si>
  <si>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</si>
  <si>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</si>
  <si>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</si>
  <si>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</si>
  <si>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</si>
  <si>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</si>
  <si>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</si>
  <si>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</si>
  <si>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</si>
  <si>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</si>
  <si>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</si>
  <si>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</si>
  <si>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</si>
  <si>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</si>
  <si>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</si>
  <si>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</si>
  <si>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</si>
  <si>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</si>
  <si>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</si>
  <si>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</si>
  <si>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</si>
  <si>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</si>
  <si>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</si>
  <si>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</si>
  <si>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</si>
  <si>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</si>
  <si>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</si>
  <si>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</si>
  <si>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</si>
  <si>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</si>
  <si>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</si>
  <si>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</si>
  <si>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</si>
  <si>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</si>
  <si>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</si>
  <si>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</si>
  <si>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</si>
  <si>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</si>
  <si>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</si>
  <si>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</si>
  <si>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</si>
  <si>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</si>
  <si>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</si>
  <si>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</si>
  <si>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</si>
  <si>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</si>
  <si>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</si>
  <si>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</si>
  <si>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</si>
  <si>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</si>
  <si>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</si>
  <si>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</si>
  <si>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</si>
  <si>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</si>
  <si>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</si>
  <si>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</si>
  <si>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</si>
  <si>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</si>
  <si>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</si>
  <si>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</si>
  <si>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</si>
  <si>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</si>
  <si>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</si>
  <si>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</si>
  <si>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</si>
  <si>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</si>
  <si>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</si>
  <si>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</si>
  <si>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</si>
  <si>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</si>
  <si>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</si>
  <si>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</si>
  <si>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</si>
  <si>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</si>
  <si>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</si>
  <si>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</si>
  <si>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</si>
  <si>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</si>
  <si>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</si>
  <si>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</si>
  <si>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</si>
  <si>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</si>
  <si>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</si>
  <si>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</si>
  <si>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</si>
  <si>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</si>
  <si>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</si>
  <si>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</si>
  <si>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</si>
  <si>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</si>
  <si>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</si>
  <si>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</si>
  <si>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</si>
  <si>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</si>
  <si>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</si>
  <si>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</si>
  <si>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</si>
  <si>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</si>
  <si>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</si>
  <si>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</si>
  <si>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</si>
  <si>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</si>
  <si>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</si>
  <si>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</si>
  <si>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</si>
  <si>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</si>
  <si>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</si>
  <si>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</si>
  <si>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</si>
  <si>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</si>
  <si>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</si>
  <si>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</si>
  <si>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</si>
  <si>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</si>
  <si>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</si>
  <si>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</si>
  <si>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</si>
  <si>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</si>
  <si>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</si>
  <si>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</si>
  <si>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</si>
  <si>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</si>
  <si>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</si>
  <si>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</si>
  <si>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</si>
  <si>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</si>
  <si>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</si>
  <si>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</si>
  <si>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</si>
  <si>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</si>
  <si>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</si>
  <si>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</si>
  <si>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</si>
  <si>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</si>
  <si>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</si>
  <si>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</si>
  <si>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</si>
  <si>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</si>
  <si>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</si>
  <si>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</si>
  <si>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</si>
  <si>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</si>
  <si>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</si>
  <si>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</si>
  <si>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</si>
  <si>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</si>
  <si>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</si>
  <si>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</si>
  <si>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</si>
  <si>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</si>
  <si>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</si>
  <si>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</si>
  <si>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</si>
  <si>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</si>
  <si>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</si>
  <si>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</si>
  <si>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</si>
  <si>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</si>
  <si>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</si>
  <si>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</si>
  <si>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</si>
  <si>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</si>
  <si>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</si>
  <si>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</si>
  <si>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</si>
  <si>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</si>
  <si>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</si>
  <si>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</si>
  <si>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</si>
  <si>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</si>
  <si>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</si>
  <si>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</si>
  <si>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</si>
  <si>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</si>
  <si>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</si>
  <si>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</si>
  <si>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</si>
  <si>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</si>
  <si>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</si>
  <si>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</si>
  <si>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</si>
  <si>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</si>
  <si>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</si>
  <si>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</si>
  <si>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</si>
  <si>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</si>
  <si>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</si>
  <si>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</si>
  <si>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</si>
  <si>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</si>
  <si>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</si>
  <si>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</si>
  <si>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</si>
  <si>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</si>
  <si>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</si>
  <si>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</si>
  <si>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</si>
  <si>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</si>
  <si>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</si>
  <si>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</si>
  <si>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</si>
  <si>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</si>
  <si>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</si>
  <si>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</si>
  <si>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</si>
  <si>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</si>
  <si>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</si>
  <si>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</si>
  <si>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</si>
  <si>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</si>
  <si>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</si>
  <si>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</si>
  <si>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</si>
  <si>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</si>
  <si>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</si>
  <si>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</si>
  <si>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</si>
  <si>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</si>
  <si>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</si>
  <si>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</si>
  <si>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</si>
  <si>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</si>
  <si>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</si>
  <si>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</si>
  <si>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</si>
  <si>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</si>
  <si>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</si>
  <si>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</si>
  <si>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</si>
  <si>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</si>
  <si>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</si>
  <si>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</si>
  <si>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</si>
  <si>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</si>
  <si>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</si>
  <si>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</si>
  <si>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</si>
  <si>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</si>
  <si>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</si>
  <si>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</si>
  <si>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</si>
  <si>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</si>
  <si>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</si>
  <si>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</si>
  <si>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</si>
  <si>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</si>
  <si>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</si>
  <si>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</si>
  <si>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</si>
  <si>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</si>
  <si>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</si>
  <si>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</si>
  <si>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</si>
  <si>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</si>
  <si>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</si>
  <si>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</si>
  <si>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</si>
  <si>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</si>
  <si>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</si>
  <si>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</si>
  <si>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</si>
  <si>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</si>
  <si>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</si>
  <si>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</si>
  <si>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</si>
  <si>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</si>
  <si>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</si>
  <si>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</si>
  <si>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</si>
  <si>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</si>
  <si>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</si>
  <si>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</si>
  <si>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</si>
  <si>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</si>
  <si>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</si>
  <si>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</si>
  <si>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</si>
  <si>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</si>
  <si>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</si>
  <si>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</si>
  <si>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</si>
  <si>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</si>
  <si>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</si>
  <si>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</si>
  <si>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</si>
  <si>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</si>
  <si>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</si>
  <si>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</si>
  <si>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</si>
  <si>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</si>
  <si>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</si>
  <si>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</si>
  <si>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</si>
  <si>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</si>
  <si>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</si>
  <si>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</si>
  <si>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</si>
  <si>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</si>
  <si>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</si>
  <si>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</si>
  <si>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</si>
  <si>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</si>
  <si>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</si>
  <si>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</si>
  <si>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</si>
  <si>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</si>
  <si>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</si>
  <si>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</si>
  <si>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</si>
  <si>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</si>
  <si>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</si>
  <si>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</si>
  <si>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</si>
  <si>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</si>
  <si>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</si>
  <si>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</si>
  <si>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</si>
  <si>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</si>
  <si>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</si>
  <si>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</si>
  <si>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</si>
  <si>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</si>
  <si>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</si>
  <si>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</si>
  <si>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</si>
  <si>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</si>
  <si>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</si>
  <si>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</si>
  <si>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</si>
  <si>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</si>
  <si>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</si>
  <si>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</si>
  <si>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</si>
  <si>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</si>
  <si>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</si>
  <si>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</si>
  <si>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</si>
  <si>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</si>
  <si>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</si>
  <si>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</si>
  <si>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</si>
  <si>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</si>
  <si>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</si>
  <si>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</si>
  <si>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</si>
  <si>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</si>
  <si>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</si>
  <si>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</si>
  <si>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</si>
  <si>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</si>
  <si>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</si>
  <si>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</si>
  <si>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</si>
  <si>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</si>
  <si>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</si>
  <si>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</si>
  <si>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</si>
  <si>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</si>
  <si>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</si>
  <si>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</si>
  <si>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</si>
  <si>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</si>
  <si>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</si>
  <si>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</si>
  <si>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</si>
  <si>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</si>
  <si>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</si>
  <si>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</si>
  <si>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</si>
  <si>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</si>
  <si>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</si>
  <si>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</si>
  <si>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</si>
  <si>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</si>
  <si>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</si>
  <si>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</si>
  <si>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</si>
  <si>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</si>
  <si>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</si>
  <si>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</si>
  <si>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</si>
  <si>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</si>
  <si>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</si>
  <si>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</si>
  <si>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</si>
  <si>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</si>
  <si>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</si>
  <si>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</si>
  <si>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</si>
  <si>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</si>
  <si>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</si>
  <si>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</si>
  <si>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</si>
  <si>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</si>
  <si>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</si>
  <si>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</si>
  <si>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</si>
  <si>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</si>
  <si>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</si>
  <si>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</si>
  <si>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</si>
  <si>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</si>
  <si>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</si>
  <si>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</si>
  <si>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</si>
  <si>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</si>
  <si>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</si>
  <si>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</si>
  <si>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</si>
  <si>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</si>
  <si>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</si>
  <si>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</si>
  <si>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</si>
  <si>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</si>
  <si>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</si>
  <si>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</si>
  <si>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</si>
  <si>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</si>
  <si>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</si>
  <si>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</si>
  <si>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</si>
  <si>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</si>
  <si>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</si>
  <si>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</si>
  <si>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</si>
  <si>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</si>
  <si>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</si>
  <si>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</si>
  <si>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</si>
  <si>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</si>
  <si>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</si>
  <si>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</si>
  <si>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</si>
  <si>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</si>
  <si>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</si>
  <si>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</si>
  <si>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</si>
  <si>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</si>
  <si>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</si>
  <si>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</si>
  <si>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</si>
  <si>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</si>
  <si>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</si>
  <si>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</si>
  <si>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</si>
  <si>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</si>
  <si>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</si>
  <si>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</si>
  <si>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</si>
  <si>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</si>
  <si>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</si>
  <si>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</si>
  <si>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</si>
  <si>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</si>
  <si>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</si>
  <si>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</si>
  <si>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</si>
  <si>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</si>
  <si>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</si>
  <si>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</si>
  <si>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</si>
  <si>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</si>
  <si>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</si>
  <si>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</si>
  <si>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</si>
  <si>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</si>
  <si>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</si>
  <si>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</si>
  <si>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</si>
  <si>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</si>
  <si>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</si>
  <si>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</si>
  <si>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</si>
  <si>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</si>
  <si>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</si>
  <si>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</si>
  <si>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</si>
  <si>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</si>
  <si>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</si>
  <si>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</si>
  <si>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</si>
  <si>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</si>
  <si>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</si>
  <si>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</si>
  <si>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</si>
  <si>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</si>
  <si>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</si>
  <si>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</si>
  <si>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</si>
  <si>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</si>
  <si>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</si>
  <si>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</si>
  <si>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</si>
  <si>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</si>
  <si>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</si>
  <si>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</si>
  <si>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</si>
  <si>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</si>
  <si>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</si>
  <si>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</si>
  <si>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</si>
  <si>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</si>
  <si>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</si>
  <si>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</si>
  <si>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</si>
  <si>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</si>
  <si>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</si>
  <si>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</si>
  <si>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</si>
  <si>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</si>
  <si>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</si>
  <si>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</si>
  <si>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</si>
  <si>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</si>
  <si>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</si>
  <si>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</si>
  <si>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</si>
  <si>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</si>
  <si>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</si>
  <si>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</si>
  <si>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</si>
  <si>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</si>
  <si>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</si>
  <si>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</si>
  <si>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</si>
  <si>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</si>
  <si>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</si>
  <si>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</si>
  <si>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</si>
  <si>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</si>
  <si>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</si>
  <si>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</si>
  <si>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</si>
  <si>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</si>
  <si>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</si>
  <si>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</si>
  <si>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</si>
  <si>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</si>
  <si>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</si>
  <si>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</si>
  <si>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</si>
  <si>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</si>
  <si>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</si>
  <si>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</si>
  <si>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</si>
  <si>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</si>
  <si>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</si>
  <si>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</si>
  <si>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</si>
  <si>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</si>
  <si>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</si>
  <si>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</si>
  <si>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</si>
  <si>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</si>
  <si>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</si>
  <si>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</si>
  <si>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</si>
  <si>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</si>
  <si>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</si>
  <si>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</si>
  <si>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</si>
  <si>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</si>
  <si>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</si>
  <si>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</si>
  <si>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</si>
  <si>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</si>
  <si>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</si>
  <si>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</si>
  <si>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</si>
  <si>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</si>
  <si>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</si>
  <si>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</si>
  <si>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</si>
  <si>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</si>
  <si>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</si>
  <si>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</si>
  <si>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</si>
  <si>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</si>
  <si>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</si>
  <si>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</si>
  <si>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</si>
  <si>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</si>
  <si>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</si>
  <si>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</si>
  <si>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</si>
  <si>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</si>
  <si>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</si>
  <si>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</si>
  <si>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</si>
  <si>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</si>
  <si>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</si>
  <si>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</si>
  <si>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</si>
  <si>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</si>
  <si>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</si>
  <si>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</si>
  <si>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</si>
  <si>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</si>
  <si>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</si>
  <si>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</si>
  <si>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</si>
  <si>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</si>
  <si>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</si>
  <si>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</si>
  <si>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</si>
  <si>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</si>
  <si>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</si>
  <si>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</si>
  <si>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</si>
  <si>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</si>
  <si>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</si>
  <si>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</si>
  <si>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</si>
  <si>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</si>
  <si>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</si>
  <si>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</si>
  <si>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</si>
  <si>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</si>
  <si>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</si>
  <si>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</si>
  <si>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</si>
  <si>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</si>
  <si>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</si>
  <si>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</si>
  <si>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</si>
  <si>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</si>
  <si>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</si>
  <si>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</si>
  <si>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</si>
  <si>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</si>
  <si>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</si>
  <si>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</si>
  <si>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</si>
  <si>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</si>
  <si>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</si>
  <si>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</si>
  <si>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</si>
  <si>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</si>
  <si>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</si>
  <si>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</si>
  <si>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</si>
  <si>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</si>
  <si>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</si>
  <si>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</si>
  <si>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</si>
  <si>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</si>
  <si>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</si>
  <si>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</si>
  <si>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</si>
  <si>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</si>
  <si>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</si>
  <si>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</si>
  <si>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</si>
  <si>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</si>
  <si>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</si>
  <si>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</si>
  <si>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</si>
  <si>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</si>
  <si>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</si>
  <si>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</si>
  <si>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</si>
  <si>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</si>
  <si>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</si>
  <si>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</si>
  <si>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</si>
  <si>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</si>
  <si>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</si>
  <si>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</si>
  <si>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</si>
  <si>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</si>
  <si>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</si>
  <si>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</si>
  <si>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</si>
  <si>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</si>
  <si>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</si>
  <si>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</si>
  <si>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</si>
  <si>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</si>
  <si>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</si>
  <si>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</si>
  <si>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</si>
  <si>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</si>
  <si>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</si>
  <si>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</si>
  <si>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</si>
  <si>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</si>
  <si>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</si>
  <si>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</si>
  <si>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</si>
  <si>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</si>
  <si>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</si>
  <si>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</si>
  <si>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</si>
  <si>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</si>
  <si>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</si>
  <si>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</si>
  <si>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</si>
  <si>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</si>
  <si>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</si>
  <si>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</si>
  <si>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</si>
  <si>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</si>
  <si>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</si>
  <si>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</si>
  <si>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</si>
  <si>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</si>
  <si>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</si>
  <si>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</si>
  <si>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</si>
  <si>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</si>
  <si>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</si>
  <si>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</si>
  <si>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</si>
  <si>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</si>
  <si>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</si>
  <si>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</si>
  <si>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</si>
  <si>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</si>
  <si>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</si>
  <si>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</si>
  <si>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</si>
  <si>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</si>
  <si>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</si>
  <si>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</si>
  <si>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</si>
  <si>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</si>
  <si>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</si>
  <si>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</si>
  <si>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</si>
  <si>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</si>
  <si>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</si>
  <si>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</si>
  <si>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</si>
  <si>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</si>
  <si>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</si>
  <si>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</si>
  <si>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</si>
  <si>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</si>
  <si>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</si>
  <si>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</si>
  <si>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</si>
  <si>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</si>
  <si>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</si>
  <si>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</si>
  <si>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</si>
  <si>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</si>
  <si>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</si>
  <si>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</si>
  <si>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</si>
  <si>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</si>
  <si>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</si>
  <si>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</si>
  <si>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</si>
  <si>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</si>
  <si>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</si>
  <si>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</si>
  <si>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</si>
  <si>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</si>
  <si>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</si>
  <si>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</si>
  <si>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</si>
  <si>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</si>
  <si>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</si>
  <si>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</si>
  <si>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</si>
  <si>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</si>
  <si>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</si>
  <si>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</si>
  <si>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</si>
  <si>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</si>
  <si>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</si>
  <si>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</si>
  <si>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</si>
  <si>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</si>
  <si>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</si>
  <si>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</si>
  <si>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</si>
  <si>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</si>
  <si>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</si>
  <si>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</si>
  <si>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</si>
  <si>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</si>
  <si>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</si>
  <si>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</si>
  <si>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</si>
  <si>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</si>
  <si>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</si>
  <si>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</si>
  <si>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</si>
  <si>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</si>
  <si>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</si>
  <si>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</si>
  <si>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</si>
  <si>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</si>
  <si>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</si>
  <si>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</si>
  <si>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</si>
  <si>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</si>
  <si>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</si>
  <si>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</si>
  <si>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</si>
  <si>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</si>
  <si>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</si>
  <si>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</si>
  <si>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</si>
  <si>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</si>
  <si>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</si>
  <si>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</si>
  <si>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</si>
  <si>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</si>
  <si>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</si>
  <si>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</si>
  <si>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</si>
  <si>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</si>
  <si>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</si>
  <si>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</si>
  <si>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</si>
  <si>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</si>
  <si>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</si>
  <si>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</si>
  <si>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</si>
  <si>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</si>
  <si>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</si>
  <si>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</si>
  <si>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</si>
  <si>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</si>
  <si>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</si>
  <si>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</si>
  <si>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</si>
  <si>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</si>
  <si>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</si>
  <si>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</si>
  <si>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</si>
  <si>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</si>
  <si>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</si>
  <si>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</si>
  <si>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</si>
  <si>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</si>
  <si>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</si>
  <si>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</si>
  <si>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</si>
  <si>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</si>
  <si>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</si>
  <si>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</si>
  <si>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</si>
  <si>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</si>
  <si>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</si>
  <si>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</si>
  <si>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</si>
  <si>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</si>
  <si>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</si>
  <si>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</si>
  <si>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</si>
  <si>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</si>
  <si>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</si>
  <si>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</si>
  <si>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</si>
  <si>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</si>
  <si>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</si>
  <si>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</si>
  <si>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</si>
  <si>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</si>
  <si>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</si>
  <si>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</si>
  <si>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</si>
  <si>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</si>
  <si>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</si>
  <si>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</si>
  <si>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</si>
  <si>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</si>
  <si>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</si>
  <si>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</si>
  <si>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</si>
  <si>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</si>
  <si>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</si>
  <si>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</si>
  <si>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</si>
  <si>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</si>
  <si>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</si>
  <si>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</si>
  <si>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</si>
  <si>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</si>
  <si>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</si>
  <si>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</si>
  <si>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</si>
  <si>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</si>
  <si>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</si>
  <si>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</si>
  <si>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</si>
  <si>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</si>
  <si>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</si>
  <si>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</si>
  <si>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</si>
  <si>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</si>
  <si>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</si>
  <si>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</si>
  <si>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</si>
  <si>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</si>
  <si>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</si>
  <si>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</si>
  <si>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</si>
  <si>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</si>
  <si>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</si>
  <si>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</si>
  <si>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</si>
  <si>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</si>
  <si>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</si>
  <si>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</si>
  <si>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</si>
  <si>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</si>
  <si>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</si>
  <si>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</si>
  <si>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</si>
  <si>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</si>
  <si>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</si>
  <si>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</si>
  <si>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</si>
  <si>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</si>
  <si>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</si>
  <si>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</si>
  <si>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</si>
  <si>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</si>
  <si>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</si>
  <si>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</si>
  <si>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</si>
  <si>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</si>
  <si>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</si>
  <si>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</si>
  <si>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</si>
  <si>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</si>
  <si>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</si>
  <si>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</si>
  <si>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</si>
  <si>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</si>
  <si>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</si>
  <si>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</si>
  <si>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</si>
  <si>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</si>
  <si>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</si>
  <si>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</si>
  <si>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</si>
  <si>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</si>
  <si>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</si>
  <si>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</si>
  <si>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</si>
  <si>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</si>
  <si>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</si>
  <si>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</si>
  <si>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</si>
  <si>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</si>
  <si>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</si>
  <si>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</si>
  <si>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</si>
  <si>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</si>
  <si>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</si>
  <si>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</si>
  <si>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</si>
  <si>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</si>
  <si>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</si>
  <si>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</si>
  <si>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</si>
  <si>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</si>
  <si>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</si>
  <si>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</si>
  <si>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</si>
  <si>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</si>
  <si>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</si>
  <si>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</si>
  <si>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</si>
  <si>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</si>
  <si>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</si>
  <si>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</si>
  <si>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</si>
  <si>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</si>
  <si>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</si>
  <si>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</si>
  <si>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</si>
  <si>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</si>
  <si>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</si>
  <si>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</si>
  <si>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</si>
  <si>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</si>
  <si>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</si>
  <si>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</si>
  <si>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</si>
  <si>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</si>
  <si>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</si>
  <si>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</si>
  <si>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</si>
  <si>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</si>
  <si>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</si>
  <si>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</si>
  <si>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</si>
  <si>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</si>
  <si>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</si>
  <si>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</si>
  <si>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</si>
  <si>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</si>
  <si>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</si>
  <si>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</si>
  <si>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</si>
  <si>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</si>
  <si>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</si>
  <si>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</si>
  <si>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</si>
  <si>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</si>
  <si>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</si>
  <si>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</si>
  <si>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</si>
  <si>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</si>
  <si>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</si>
  <si>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</si>
  <si>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</si>
  <si>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</si>
  <si>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</si>
  <si>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</si>
  <si>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</si>
  <si>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</si>
  <si>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</si>
  <si>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</si>
  <si>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</si>
  <si>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</si>
  <si>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</si>
  <si>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</si>
  <si>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</si>
  <si>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</si>
  <si>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</si>
  <si>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</si>
  <si>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</si>
  <si>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</si>
  <si>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</si>
  <si>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</si>
  <si>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</si>
  <si>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</si>
  <si>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</si>
  <si>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</si>
  <si>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</si>
  <si>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</si>
  <si>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</si>
  <si>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</si>
  <si>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</si>
  <si>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</si>
  <si>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</si>
  <si>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</si>
  <si>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</si>
  <si>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</si>
  <si>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</si>
  <si>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</si>
  <si>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</si>
  <si>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</si>
  <si>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</si>
  <si>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</si>
  <si>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</si>
  <si>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</si>
  <si>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</si>
  <si>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</si>
  <si>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</si>
  <si>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</si>
  <si>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</si>
  <si>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</si>
  <si>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</si>
  <si>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</si>
  <si>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</si>
  <si>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</si>
  <si>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</si>
  <si>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</si>
  <si>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</si>
  <si>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</si>
  <si>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</si>
  <si>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</si>
  <si>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</si>
  <si>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</si>
  <si>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</si>
  <si>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</si>
  <si>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</si>
  <si>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</si>
  <si>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</si>
  <si>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</si>
  <si>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</si>
  <si>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</si>
  <si>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</si>
  <si>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</si>
  <si>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</si>
  <si>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</si>
  <si>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</si>
  <si>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</si>
  <si>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</si>
  <si>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</si>
  <si>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</si>
  <si>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</si>
  <si>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</si>
  <si>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</si>
  <si>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</si>
  <si>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</si>
  <si>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</si>
  <si>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</si>
  <si>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</si>
  <si>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</si>
  <si>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</si>
  <si>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</si>
  <si>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</si>
  <si>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</si>
  <si>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</si>
  <si>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</si>
  <si>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</si>
  <si>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</si>
  <si>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</si>
  <si>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</si>
  <si>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</si>
  <si>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</si>
  <si>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</si>
  <si>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</si>
  <si>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</si>
  <si>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</si>
  <si>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</si>
  <si>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</si>
  <si>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</si>
  <si>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</si>
  <si>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</si>
  <si>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</si>
  <si>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</si>
  <si>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</si>
  <si>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</si>
  <si>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</si>
  <si>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</si>
  <si>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</si>
  <si>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</si>
  <si>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</si>
  <si>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</si>
  <si>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</si>
  <si>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</si>
  <si>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</si>
  <si>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</si>
  <si>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</si>
  <si>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</si>
  <si>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</si>
  <si>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</si>
  <si>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</si>
  <si>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</si>
  <si>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</si>
  <si>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</si>
  <si>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</si>
  <si>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</si>
  <si>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</si>
  <si>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</si>
  <si>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</si>
  <si>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</si>
  <si>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</si>
  <si>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</si>
  <si>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</si>
  <si>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</si>
  <si>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</si>
  <si>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</si>
  <si>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</si>
  <si>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</si>
  <si>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</si>
  <si>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</si>
  <si>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</si>
  <si>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</si>
  <si>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</si>
  <si>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</si>
  <si>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</si>
  <si>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</si>
  <si>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</si>
  <si>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</si>
  <si>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</si>
  <si>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</si>
  <si>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</si>
  <si>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</si>
  <si>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</si>
  <si>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</si>
  <si>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</si>
  <si>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</si>
  <si>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</si>
  <si>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</si>
  <si>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</si>
  <si>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</si>
  <si>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</si>
  <si>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</si>
  <si>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</si>
  <si>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</si>
  <si>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</si>
  <si>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</si>
  <si>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</si>
  <si>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</si>
  <si>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</si>
  <si>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</si>
  <si>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</si>
  <si>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</si>
  <si>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</si>
  <si>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</si>
  <si>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</si>
  <si>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</si>
  <si>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</si>
  <si>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</si>
  <si>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</si>
  <si>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</si>
  <si>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</si>
  <si>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</si>
  <si>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</si>
  <si>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</si>
  <si>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</si>
  <si>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</si>
  <si>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</si>
  <si>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</si>
  <si>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</si>
  <si>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</si>
  <si>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</si>
  <si>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</si>
  <si>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</si>
  <si>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</si>
  <si>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</si>
  <si>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</si>
  <si>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</si>
  <si>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</si>
  <si>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</si>
  <si>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</si>
  <si>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</si>
  <si>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</si>
  <si>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</si>
  <si>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</si>
  <si>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</si>
  <si>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</si>
  <si>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</si>
  <si>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</si>
  <si>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</si>
  <si>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</si>
  <si>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</si>
  <si>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</si>
  <si>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</si>
  <si>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</si>
  <si>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</si>
  <si>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</si>
  <si>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</si>
  <si>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</si>
  <si>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</si>
  <si>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</si>
  <si>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</si>
  <si>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</si>
  <si>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</si>
  <si>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</si>
  <si>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</si>
  <si>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</si>
  <si>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</si>
  <si>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</si>
  <si>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</si>
  <si>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</si>
  <si>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</si>
  <si>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</si>
  <si>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</si>
  <si>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</si>
  <si>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</si>
  <si>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</si>
  <si>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</si>
  <si>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</si>
  <si>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</si>
  <si>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</si>
  <si>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</si>
  <si>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</si>
  <si>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</si>
  <si>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</si>
  <si>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</si>
  <si>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</si>
  <si>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</si>
  <si>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</si>
  <si>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</si>
  <si>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</si>
  <si>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</si>
  <si>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</si>
  <si>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</si>
  <si>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</si>
  <si>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</si>
  <si>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</si>
  <si>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</si>
  <si>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</si>
  <si>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</si>
  <si>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</si>
  <si>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</si>
  <si>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</si>
  <si>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</si>
  <si>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</si>
  <si>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</si>
  <si>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</si>
  <si>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</si>
  <si>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</si>
  <si>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</si>
  <si>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</si>
  <si>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</si>
  <si>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</si>
  <si>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</si>
  <si>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</si>
  <si>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</si>
  <si>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</si>
  <si>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</si>
  <si>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</si>
  <si>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</si>
  <si>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</si>
  <si>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</si>
  <si>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</si>
  <si>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</si>
  <si>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</si>
  <si>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</si>
  <si>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</si>
  <si>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</si>
  <si>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</si>
  <si>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</si>
  <si>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</si>
  <si>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</si>
  <si>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</si>
  <si>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</si>
  <si>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</si>
  <si>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</si>
  <si>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</si>
  <si>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</si>
  <si>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</si>
  <si>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</si>
  <si>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</si>
  <si>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</si>
  <si>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</si>
  <si>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</si>
  <si>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</si>
  <si>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</si>
  <si>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</si>
  <si>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</si>
  <si>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</si>
  <si>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</si>
  <si>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</si>
  <si>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</si>
  <si>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</si>
  <si>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</si>
  <si>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</si>
  <si>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</si>
  <si>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</si>
  <si>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</si>
  <si>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</si>
  <si>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</si>
  <si>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</si>
  <si>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</si>
  <si>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</si>
  <si>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</si>
  <si>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</si>
  <si>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</si>
  <si>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</si>
  <si>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</si>
  <si>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</si>
  <si>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</si>
  <si>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</si>
  <si>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</si>
  <si>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</si>
  <si>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</si>
  <si>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</si>
  <si>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</si>
  <si>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</si>
  <si>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</si>
  <si>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</si>
  <si>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</si>
  <si>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</si>
  <si>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</si>
  <si>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</si>
  <si>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</si>
  <si>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</si>
  <si>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</si>
  <si>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</si>
  <si>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</si>
  <si>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</si>
  <si>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</si>
  <si>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</si>
  <si>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</si>
  <si>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</si>
  <si>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</si>
  <si>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</si>
  <si>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</si>
  <si>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</si>
  <si>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</si>
  <si>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</si>
  <si>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</si>
  <si>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</si>
  <si>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</si>
  <si>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</si>
  <si>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</si>
  <si>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</si>
  <si>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</si>
  <si>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</si>
  <si>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</si>
  <si>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</si>
  <si>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</si>
  <si>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</si>
  <si>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</si>
  <si>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</si>
  <si>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</si>
  <si>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</si>
  <si>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</si>
  <si>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</si>
  <si>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</si>
  <si>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</si>
  <si>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</si>
  <si>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</si>
  <si>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</si>
  <si>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</si>
  <si>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</si>
  <si>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</si>
  <si>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</si>
  <si>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</si>
  <si>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</si>
  <si>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</si>
  <si>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</si>
  <si>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</si>
  <si>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</si>
  <si>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</si>
  <si>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</si>
  <si>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</si>
  <si>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</si>
  <si>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</si>
  <si>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</si>
  <si>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</si>
  <si>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</si>
  <si>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</si>
  <si>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</si>
  <si>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</si>
  <si>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</si>
  <si>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</si>
  <si>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</si>
  <si>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</si>
  <si>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</si>
  <si>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</si>
  <si>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</si>
  <si>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</si>
  <si>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</si>
  <si>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</si>
  <si>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</si>
  <si>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</si>
  <si>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</si>
  <si>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</si>
  <si>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</si>
  <si>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</si>
  <si>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</si>
  <si>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</si>
  <si>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</si>
  <si>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</si>
  <si>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</si>
  <si>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</si>
  <si>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</si>
  <si>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</si>
  <si>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</si>
  <si>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</si>
  <si>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</si>
  <si>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</si>
  <si>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</si>
  <si>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</si>
  <si>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</si>
  <si>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</si>
  <si>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</si>
  <si>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</si>
  <si>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</si>
  <si>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</si>
  <si>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</si>
  <si>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</si>
  <si>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</si>
  <si>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</si>
  <si>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</si>
  <si>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</si>
  <si>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</si>
  <si>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</si>
  <si>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</si>
  <si>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</si>
  <si>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</si>
  <si>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</si>
  <si>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</si>
  <si>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</si>
  <si>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</si>
  <si>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</si>
  <si>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</si>
  <si>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</si>
  <si>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</si>
  <si>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</si>
  <si>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</si>
  <si>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</si>
  <si>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</si>
  <si>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</si>
  <si>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</si>
  <si>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</si>
  <si>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</si>
  <si>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</si>
  <si>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</si>
  <si>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</si>
  <si>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</si>
  <si>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</si>
  <si>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</si>
  <si>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</si>
  <si>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</si>
  <si>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</si>
  <si>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</si>
  <si>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</si>
  <si>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</si>
  <si>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</si>
  <si>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</si>
  <si>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</si>
  <si>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</si>
  <si>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</si>
  <si>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</si>
  <si>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</si>
  <si>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</si>
  <si>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</si>
  <si>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</si>
  <si>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</si>
  <si>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</si>
  <si>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</si>
  <si>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</si>
  <si>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</si>
  <si>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</si>
  <si>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</si>
  <si>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</si>
  <si>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</si>
  <si>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</si>
  <si>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</si>
  <si>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</si>
  <si>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</si>
  <si>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</si>
  <si>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</si>
  <si>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</si>
  <si>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</si>
  <si>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</si>
  <si>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</si>
  <si>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</si>
  <si>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</si>
  <si>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</si>
  <si>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</si>
  <si>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</si>
  <si>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</si>
  <si>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</si>
  <si>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</si>
  <si>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</si>
  <si>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</si>
  <si>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</si>
  <si>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</si>
  <si>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</si>
  <si>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</si>
  <si>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</si>
  <si>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</si>
  <si>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</si>
  <si>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</si>
  <si>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</si>
  <si>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</si>
  <si>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</si>
  <si>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</si>
  <si>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</si>
  <si>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</si>
  <si>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</si>
  <si>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</si>
  <si>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</si>
  <si>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</si>
  <si>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</si>
  <si>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</si>
  <si>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</si>
  <si>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</si>
  <si>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</si>
  <si>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</si>
  <si>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</si>
  <si>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</si>
  <si>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</si>
  <si>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</si>
  <si>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</si>
  <si>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</si>
  <si>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</si>
  <si>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</si>
  <si>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</si>
  <si>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</si>
  <si>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</si>
  <si>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</si>
  <si>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</si>
  <si>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</si>
  <si>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</si>
  <si>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</si>
  <si>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</si>
  <si>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</si>
  <si>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</si>
  <si>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</si>
  <si>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</si>
  <si>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</si>
  <si>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</si>
  <si>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</si>
  <si>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</si>
  <si>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</si>
  <si>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</si>
  <si>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</si>
  <si>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</si>
  <si>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</si>
  <si>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</si>
  <si>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</si>
  <si>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</si>
  <si>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</si>
  <si>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</si>
  <si>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</si>
  <si>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</si>
  <si>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</si>
  <si>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</si>
  <si>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</si>
  <si>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</si>
  <si>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</si>
  <si>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</si>
  <si>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</si>
  <si>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</si>
  <si>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</si>
  <si>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</si>
  <si>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</si>
  <si>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</si>
  <si>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</si>
  <si>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</si>
  <si>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</si>
  <si>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</si>
  <si>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</si>
  <si>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</si>
  <si>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</si>
  <si>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</si>
  <si>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</si>
  <si>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</si>
  <si>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</si>
  <si>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</si>
  <si>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</si>
  <si>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</si>
  <si>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</si>
  <si>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</si>
  <si>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</si>
  <si>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</si>
  <si>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</si>
  <si>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</si>
  <si>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</si>
  <si>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</si>
  <si>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</si>
  <si>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</si>
  <si>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</si>
  <si>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</si>
  <si>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</si>
  <si>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</si>
  <si>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</si>
  <si>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</si>
  <si>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</si>
  <si>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</si>
  <si>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</si>
  <si>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</si>
  <si>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</si>
  <si>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</si>
  <si>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</si>
  <si>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</si>
  <si>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</si>
  <si>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</si>
  <si>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</si>
  <si>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</si>
  <si>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</si>
  <si>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</si>
  <si>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</si>
  <si>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</si>
  <si>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</si>
  <si>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</si>
  <si>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</si>
  <si>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</si>
  <si>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</si>
  <si>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</si>
  <si>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</si>
  <si>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</si>
  <si>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</si>
  <si>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</si>
  <si>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</si>
  <si>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</si>
  <si>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</si>
  <si>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</si>
  <si>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</si>
  <si>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</si>
  <si>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</si>
  <si>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</si>
  <si>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</si>
  <si>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</si>
  <si>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</si>
  <si>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</si>
  <si>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</si>
  <si>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</si>
  <si>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</si>
  <si>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</si>
  <si>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</si>
  <si>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</si>
  <si>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</si>
  <si>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</si>
  <si>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</si>
  <si>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</si>
  <si>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</si>
  <si>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</si>
  <si>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</si>
  <si>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</si>
  <si>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</si>
  <si>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</si>
  <si>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</si>
  <si>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</si>
  <si>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</si>
  <si>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</si>
  <si>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</si>
  <si>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</si>
  <si>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</si>
  <si>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</si>
  <si>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</si>
  <si>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</si>
  <si>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</si>
  <si>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</si>
  <si>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</si>
  <si>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</si>
  <si>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</si>
  <si>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</si>
  <si>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</si>
  <si>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</si>
  <si>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</si>
  <si>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</si>
  <si>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</si>
  <si>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</si>
  <si>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</si>
  <si>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</si>
  <si>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</si>
  <si>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</si>
  <si>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</si>
  <si>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</si>
  <si>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</si>
  <si>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</si>
  <si>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</si>
  <si>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</si>
  <si>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</si>
  <si>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</si>
  <si>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</si>
  <si>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</si>
  <si>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</si>
  <si>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</si>
  <si>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</si>
  <si>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</si>
  <si>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</si>
  <si>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</si>
  <si>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</si>
  <si>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</si>
  <si>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</si>
  <si>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</si>
  <si>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</si>
  <si>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</si>
  <si>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</si>
  <si>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</si>
  <si>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</si>
  <si>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</si>
  <si>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</si>
  <si>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</si>
  <si>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</si>
  <si>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</si>
  <si>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</si>
  <si>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</si>
  <si>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</si>
  <si>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</si>
  <si>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</si>
  <si>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</si>
  <si>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</si>
  <si>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</si>
  <si>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</si>
  <si>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</si>
  <si>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</si>
  <si>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</si>
  <si>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</si>
  <si>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</si>
  <si>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</si>
  <si>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</si>
  <si>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</si>
  <si>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</si>
  <si>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</si>
  <si>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</si>
  <si>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</si>
  <si>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</si>
  <si>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</si>
  <si>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</si>
  <si>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</si>
  <si>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</si>
  <si>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</si>
  <si>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</si>
  <si>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</si>
  <si>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</si>
  <si>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</si>
  <si>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</si>
  <si>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</si>
  <si>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</si>
  <si>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</si>
  <si>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</si>
  <si>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</si>
  <si>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</si>
  <si>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</si>
  <si>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</si>
  <si>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</si>
  <si>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</si>
  <si>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</si>
  <si>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</si>
  <si>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</si>
  <si>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</si>
  <si>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</si>
  <si>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</si>
  <si>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</si>
  <si>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</si>
  <si>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</si>
  <si>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</si>
  <si>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</si>
  <si>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</si>
  <si>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</si>
  <si>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</si>
  <si>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</si>
  <si>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</si>
  <si>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</si>
  <si>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</si>
  <si>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</si>
  <si>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</si>
  <si>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</si>
  <si>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</si>
  <si>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</si>
  <si>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</si>
  <si>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</si>
  <si>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</si>
  <si>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</si>
  <si>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</si>
  <si>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</si>
  <si>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</si>
  <si>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</si>
  <si>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</si>
  <si>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</si>
  <si>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</si>
  <si>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</si>
  <si>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</si>
  <si>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</si>
  <si>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</si>
  <si>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</si>
  <si>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</si>
  <si>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</si>
  <si>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</si>
  <si>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</si>
  <si>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</si>
  <si>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</si>
  <si>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</si>
  <si>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</si>
  <si>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</si>
  <si>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</si>
  <si>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</si>
  <si>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</si>
  <si>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</si>
  <si>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</si>
  <si>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</si>
  <si>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</si>
  <si>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</si>
  <si>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</si>
  <si>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</si>
  <si>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</si>
  <si>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</si>
  <si>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</si>
  <si>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</si>
  <si>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</si>
  <si>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</si>
  <si>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</si>
  <si>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</si>
  <si>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</si>
  <si>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</si>
  <si>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</si>
  <si>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</si>
  <si>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</si>
  <si>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</si>
  <si>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</si>
  <si>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</si>
  <si>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</si>
  <si>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</si>
  <si>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</si>
  <si>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</si>
  <si>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</si>
  <si>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</si>
  <si>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</si>
  <si>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</si>
  <si>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</si>
  <si>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</si>
  <si>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</si>
  <si>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</si>
  <si>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</si>
  <si>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</si>
  <si>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</si>
  <si>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</si>
  <si>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</si>
  <si>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</si>
  <si>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</si>
  <si>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</si>
  <si>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</si>
  <si>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</si>
  <si>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</si>
  <si>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</si>
  <si>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</si>
  <si>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</si>
  <si>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</si>
  <si>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</si>
  <si>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</si>
  <si>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</si>
  <si>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</si>
  <si>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</si>
  <si>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</si>
  <si>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</si>
  <si>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</si>
  <si>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</si>
  <si>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</si>
  <si>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</si>
  <si>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</si>
  <si>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</si>
  <si>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</si>
  <si>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</si>
  <si>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</si>
  <si>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</si>
  <si>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</si>
  <si>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</si>
  <si>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</si>
  <si>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</si>
  <si>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</si>
  <si>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</si>
  <si>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</si>
  <si>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</si>
  <si>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</si>
  <si>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</si>
  <si>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</si>
  <si>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</si>
  <si>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</si>
  <si>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</si>
  <si>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</si>
  <si>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</si>
  <si>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</si>
  <si>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</si>
  <si>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</si>
  <si>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</si>
  <si>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</si>
  <si>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</si>
  <si>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</si>
  <si>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</si>
  <si>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</si>
  <si>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</si>
  <si>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</si>
  <si>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</si>
  <si>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</si>
  <si>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</si>
  <si>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</si>
  <si>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</si>
  <si>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</si>
  <si>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</si>
  <si>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</si>
  <si>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</si>
  <si>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</si>
  <si>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</si>
  <si>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</si>
  <si>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</si>
  <si>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</si>
  <si>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</si>
  <si>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</si>
  <si>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</si>
  <si>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</si>
  <si>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</si>
  <si>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</si>
  <si>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</si>
  <si>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</si>
  <si>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</si>
  <si>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</si>
  <si>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</si>
  <si>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</si>
  <si>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</si>
  <si>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</si>
  <si>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</si>
  <si>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</si>
  <si>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</si>
  <si>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</si>
  <si>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</si>
  <si>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</si>
  <si>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</si>
  <si>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</si>
  <si>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</si>
  <si>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</si>
  <si>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</si>
  <si>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</si>
  <si>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</si>
  <si>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</si>
  <si>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</si>
  <si>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</si>
  <si>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</si>
  <si>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</si>
  <si>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</si>
  <si>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</si>
  <si>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</si>
  <si>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</si>
  <si>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</si>
  <si>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</si>
  <si>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</si>
  <si>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</si>
  <si>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</si>
  <si>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</si>
  <si>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</si>
  <si>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</si>
  <si>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</si>
  <si>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</si>
  <si>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</si>
  <si>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</si>
  <si>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</si>
  <si>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</si>
  <si>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</si>
  <si>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</si>
  <si>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</si>
  <si>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</si>
  <si>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</si>
  <si>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</si>
  <si>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</si>
  <si>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</si>
  <si>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</si>
  <si>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</si>
  <si>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</si>
  <si>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</si>
  <si>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</si>
  <si>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</si>
  <si>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</si>
  <si>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</si>
  <si>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</si>
  <si>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</si>
  <si>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</si>
  <si>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</si>
  <si>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</si>
  <si>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</si>
  <si>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</si>
  <si>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</si>
  <si>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</si>
  <si>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</si>
  <si>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</si>
  <si>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</si>
  <si>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</si>
  <si>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</si>
  <si>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</si>
  <si>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</si>
  <si>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</si>
  <si>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</si>
  <si>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</si>
  <si>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</si>
  <si>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</si>
  <si>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</si>
  <si>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</si>
  <si>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</si>
  <si>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</si>
  <si>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</si>
  <si>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</si>
  <si>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</si>
  <si>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</si>
  <si>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</si>
  <si>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</si>
  <si>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</si>
  <si>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</si>
  <si>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</si>
  <si>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</si>
  <si>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</si>
  <si>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</si>
  <si>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</si>
  <si>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</si>
  <si>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</si>
  <si>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</si>
  <si>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</si>
  <si>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</si>
  <si>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</si>
  <si>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</si>
  <si>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</si>
  <si>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</si>
  <si>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</si>
  <si>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</si>
  <si>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</si>
  <si>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</si>
  <si>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</si>
  <si>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</si>
  <si>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</si>
  <si>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</si>
  <si>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</si>
  <si>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</si>
  <si>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</si>
  <si>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</si>
  <si>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</si>
  <si>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</si>
  <si>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</si>
  <si>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</si>
  <si>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</si>
  <si>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</si>
  <si>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</si>
  <si>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</si>
  <si>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</si>
  <si>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</si>
  <si>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</si>
  <si>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</si>
  <si>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</si>
  <si>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</si>
  <si>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</si>
  <si>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</si>
  <si>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</si>
  <si>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</si>
  <si>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</si>
  <si>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</si>
  <si>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</si>
  <si>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</si>
  <si>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</si>
  <si>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</si>
  <si>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</si>
  <si>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</si>
  <si>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</si>
  <si>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</si>
  <si>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</si>
  <si>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</si>
  <si>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</si>
  <si>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</si>
  <si>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</si>
  <si>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</si>
  <si>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</si>
  <si>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</si>
  <si>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</si>
  <si>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</si>
  <si>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</si>
  <si>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</si>
  <si>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</si>
  <si>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</si>
  <si>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</si>
  <si>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</si>
  <si>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</si>
  <si>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</si>
  <si>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</si>
  <si>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</si>
  <si>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</si>
  <si>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</si>
  <si>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</si>
  <si>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</si>
  <si>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</si>
  <si>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</si>
  <si>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</si>
  <si>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</si>
  <si>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</si>
  <si>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</si>
  <si>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</si>
  <si>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</si>
  <si>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</si>
  <si>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</si>
  <si>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</si>
  <si>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</si>
  <si>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</si>
  <si>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</si>
  <si>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</si>
  <si>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</si>
  <si>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</si>
  <si>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</si>
  <si>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</si>
  <si>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</si>
  <si>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</si>
  <si>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</si>
  <si>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</si>
  <si>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</si>
  <si>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</si>
  <si>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</si>
  <si>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</si>
  <si>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</si>
  <si>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</si>
  <si>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</si>
  <si>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</si>
  <si>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</si>
  <si>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</si>
  <si>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</si>
  <si>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</si>
  <si>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</si>
  <si>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</si>
  <si>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</si>
  <si>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</si>
  <si>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</si>
  <si>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</si>
  <si>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</si>
  <si>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</si>
  <si>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</si>
  <si>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</si>
  <si>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</si>
  <si>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</si>
  <si>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</si>
  <si>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</si>
  <si>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</si>
  <si>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</si>
  <si>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</si>
  <si>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</si>
  <si>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</si>
  <si>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</si>
  <si>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</si>
  <si>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</si>
  <si>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</si>
  <si>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</si>
  <si>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</si>
  <si>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</si>
  <si>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</si>
  <si>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</si>
  <si>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</si>
  <si>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</si>
  <si>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</si>
  <si>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</si>
  <si>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</si>
  <si>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</si>
  <si>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</si>
  <si>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</si>
  <si>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</si>
  <si>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</si>
  <si>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</si>
  <si>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</si>
  <si>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</si>
  <si>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</si>
  <si>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</si>
  <si>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</si>
  <si>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</si>
  <si>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</si>
  <si>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</si>
  <si>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</si>
  <si>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</si>
  <si>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</si>
  <si>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</si>
  <si>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</si>
  <si>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</si>
  <si>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</si>
  <si>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</si>
  <si>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</si>
  <si>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</si>
  <si>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</si>
  <si>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</si>
  <si>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</si>
  <si>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</si>
  <si>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</si>
  <si>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</si>
  <si>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</si>
  <si>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</si>
  <si>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</si>
  <si>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</si>
  <si>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</si>
  <si>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</si>
  <si>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</si>
  <si>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</si>
  <si>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</si>
  <si>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</si>
  <si>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</si>
  <si>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</si>
  <si>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</si>
  <si>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</si>
  <si>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</si>
  <si>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</si>
  <si>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</si>
  <si>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</si>
  <si>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</si>
  <si>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</si>
  <si>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</si>
  <si>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</si>
  <si>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</si>
  <si>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</si>
  <si>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</si>
  <si>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</si>
  <si>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</si>
  <si>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</si>
  <si>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</si>
  <si>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</si>
  <si>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</si>
  <si>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</si>
  <si>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</si>
  <si>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</si>
  <si>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</si>
  <si>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</si>
  <si>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</si>
  <si>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</si>
  <si>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</si>
  <si>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</si>
  <si>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</si>
  <si>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</si>
  <si>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</si>
  <si>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</si>
  <si>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</si>
  <si>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</si>
  <si>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</si>
  <si>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</si>
  <si>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</si>
  <si>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</si>
  <si>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</si>
  <si>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</si>
  <si>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</si>
  <si>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</si>
  <si>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</si>
  <si>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</si>
  <si>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</si>
  <si>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</si>
  <si>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</si>
  <si>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</si>
  <si>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</si>
  <si>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</si>
  <si>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</si>
  <si>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</si>
  <si>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</si>
  <si>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</si>
  <si>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</si>
  <si>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</si>
  <si>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</si>
  <si>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</si>
  <si>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</si>
  <si>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</si>
  <si>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</si>
  <si>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</si>
  <si>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</si>
  <si>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</si>
  <si>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</si>
  <si>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</si>
  <si>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</si>
  <si>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</si>
  <si>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</si>
  <si>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</si>
  <si>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</si>
  <si>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</si>
  <si>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</si>
  <si>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</si>
  <si>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</si>
  <si>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</si>
  <si>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</si>
  <si>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</si>
  <si>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</si>
  <si>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</si>
  <si>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</si>
  <si>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</si>
  <si>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</si>
  <si>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</si>
  <si>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</si>
  <si>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</si>
  <si>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</si>
  <si>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</si>
  <si>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</si>
  <si>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</si>
  <si>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</si>
  <si>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</si>
  <si>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</si>
  <si>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</si>
  <si>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</si>
  <si>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</si>
  <si>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</si>
  <si>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</si>
  <si>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</si>
  <si>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</si>
  <si>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</si>
  <si>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</si>
  <si>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</si>
  <si>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</si>
  <si>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</si>
  <si>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</si>
  <si>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</si>
  <si>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</si>
  <si>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</si>
  <si>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</si>
  <si>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</si>
  <si>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</si>
  <si>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</si>
  <si>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</si>
  <si>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</si>
  <si>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</si>
  <si>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</si>
  <si>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</si>
  <si>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</si>
  <si>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</si>
  <si>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</si>
  <si>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</si>
  <si>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</si>
  <si>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</si>
  <si>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</si>
  <si>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</si>
  <si>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</si>
  <si>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</si>
  <si>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</si>
  <si>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</si>
  <si>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</si>
  <si>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</si>
  <si>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</si>
  <si>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</si>
  <si>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</si>
  <si>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</si>
  <si>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</si>
  <si>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</si>
  <si>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</si>
  <si>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</si>
  <si>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</si>
  <si>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</si>
  <si>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</si>
  <si>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</si>
  <si>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</si>
  <si>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</si>
  <si>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</si>
  <si>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</si>
  <si>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</si>
  <si>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</si>
  <si>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</si>
  <si>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</si>
  <si>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</si>
  <si>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</si>
  <si>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</si>
  <si>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</si>
  <si>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</si>
  <si>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</si>
  <si>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</si>
  <si>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</si>
  <si>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</si>
  <si>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</si>
  <si>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</si>
  <si>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</si>
  <si>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</si>
  <si>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</si>
  <si>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</si>
  <si>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</si>
  <si>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</si>
  <si>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</si>
  <si>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</si>
  <si>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</si>
  <si>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</si>
  <si>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</si>
  <si>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</si>
  <si>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</si>
  <si>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</si>
  <si>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</si>
  <si>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</si>
  <si>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</si>
  <si>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</si>
  <si>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</si>
  <si>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</si>
  <si>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</si>
  <si>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</si>
  <si>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</si>
  <si>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</si>
  <si>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</si>
  <si>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</si>
  <si>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</si>
  <si>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</si>
  <si>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</si>
  <si>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</si>
  <si>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</si>
  <si>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</si>
  <si>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</si>
  <si>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</si>
  <si>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</si>
  <si>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</si>
  <si>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</si>
  <si>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</si>
  <si>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</si>
  <si>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</si>
  <si>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</si>
  <si>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</si>
  <si>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</si>
  <si>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</si>
  <si>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</si>
  <si>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</si>
  <si>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</si>
  <si>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</si>
  <si>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</si>
  <si>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</si>
  <si>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</si>
  <si>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</si>
  <si>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</si>
  <si>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</si>
  <si>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</si>
  <si>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</si>
  <si>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</si>
  <si>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</si>
  <si>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</si>
  <si>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</si>
  <si>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</si>
  <si>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</si>
  <si>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</si>
  <si>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</si>
  <si>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</si>
  <si>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</si>
  <si>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</si>
  <si>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</si>
  <si>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</si>
  <si>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</si>
  <si>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</si>
  <si>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</si>
  <si>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</si>
  <si>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</si>
  <si>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</si>
  <si>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</si>
  <si>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</si>
  <si>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</si>
  <si>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</si>
  <si>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</si>
  <si>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</si>
  <si>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</si>
  <si>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</si>
  <si>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</si>
  <si>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</si>
  <si>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</si>
  <si>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</si>
  <si>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</si>
  <si>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</si>
  <si>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</si>
  <si>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</si>
  <si>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</si>
  <si>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</si>
  <si>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</si>
  <si>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</si>
  <si>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</si>
  <si>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</si>
  <si>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</si>
  <si>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</si>
  <si>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</si>
  <si>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</si>
  <si>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</si>
  <si>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</si>
  <si>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</si>
  <si>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</si>
  <si>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</si>
  <si>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</si>
  <si>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</si>
  <si>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</si>
  <si>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</si>
  <si>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</si>
  <si>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</si>
  <si>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</si>
  <si>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</si>
  <si>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</si>
  <si>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</si>
  <si>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</si>
  <si>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</si>
  <si>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</si>
  <si>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</si>
  <si>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</si>
  <si>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</si>
  <si>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</si>
  <si>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</si>
  <si>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</si>
  <si>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</si>
  <si>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</si>
  <si>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</si>
  <si>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</si>
  <si>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</si>
  <si>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</si>
  <si>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</si>
  <si>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</si>
  <si>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</si>
  <si>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</si>
  <si>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</si>
  <si>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</si>
  <si>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</si>
  <si>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</si>
  <si>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</si>
  <si>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</si>
  <si>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</si>
  <si>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</si>
  <si>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</si>
  <si>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</si>
  <si>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</si>
  <si>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</si>
  <si>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</si>
  <si>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</si>
  <si>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</si>
  <si>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</si>
  <si>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</si>
  <si>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</si>
  <si>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</si>
  <si>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</si>
  <si>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</si>
  <si>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</si>
  <si>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</si>
  <si>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</si>
  <si>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</si>
  <si>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</si>
  <si>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</si>
  <si>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</si>
  <si>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</si>
  <si>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</si>
  <si>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</si>
  <si>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</si>
  <si>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</si>
  <si>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</si>
  <si>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</si>
  <si>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</si>
  <si>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</si>
  <si>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</si>
  <si>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</si>
  <si>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</si>
  <si>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</si>
  <si>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</si>
  <si>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</si>
  <si>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</si>
  <si>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</si>
  <si>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</si>
  <si>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</si>
  <si>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</si>
  <si>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</si>
  <si>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</si>
  <si>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</si>
  <si>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</si>
  <si>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</si>
  <si>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</si>
  <si>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</si>
  <si>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</si>
  <si>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</si>
  <si>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</si>
  <si>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</si>
  <si>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</si>
  <si>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</si>
  <si>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</si>
  <si>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</si>
  <si>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</si>
  <si>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</si>
  <si>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</si>
  <si>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</si>
  <si>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</si>
  <si>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</si>
  <si>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</si>
  <si>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</si>
  <si>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</si>
  <si>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</si>
  <si>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</si>
  <si>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</si>
  <si>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</si>
  <si>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</si>
  <si>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</si>
  <si>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</si>
  <si>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</si>
  <si>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</si>
  <si>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</si>
  <si>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</si>
  <si>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</si>
  <si>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</si>
  <si>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</si>
  <si>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</si>
  <si>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</si>
  <si>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</si>
  <si>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</si>
  <si>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</si>
  <si>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</si>
  <si>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</si>
  <si>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</si>
  <si>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</si>
  <si>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</si>
  <si>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</si>
  <si>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</si>
  <si>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</si>
  <si>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</si>
  <si>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</si>
  <si>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</si>
  <si>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</si>
  <si>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</si>
  <si>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</si>
  <si>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</si>
  <si>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</si>
  <si>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</si>
  <si>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</si>
  <si>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</si>
  <si>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</si>
  <si>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</si>
  <si>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</si>
  <si>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</si>
  <si>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</si>
  <si>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</si>
  <si>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</si>
  <si>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</si>
  <si>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</si>
  <si>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</si>
  <si>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</si>
  <si>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</si>
  <si>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</si>
  <si>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</si>
  <si>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</si>
  <si>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</si>
  <si>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</si>
  <si>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</si>
  <si>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</si>
  <si>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</si>
  <si>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</si>
  <si>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</si>
  <si>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</si>
  <si>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</si>
  <si>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</si>
  <si>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</si>
  <si>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</si>
  <si>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</si>
  <si>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</si>
  <si>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</si>
  <si>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</si>
  <si>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</si>
  <si>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</si>
  <si>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</si>
  <si>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</si>
  <si>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</si>
  <si>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</si>
  <si>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</si>
  <si>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</si>
  <si>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</si>
  <si>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</si>
  <si>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</si>
  <si>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</si>
  <si>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</si>
  <si>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</si>
  <si>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</si>
  <si>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</si>
  <si>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</si>
  <si>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</si>
  <si>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</si>
  <si>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</si>
  <si>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</si>
  <si>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</si>
  <si>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</si>
  <si>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</si>
  <si>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</si>
  <si>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</si>
  <si>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</si>
  <si>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</si>
  <si>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</si>
  <si>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</si>
  <si>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</si>
  <si>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</si>
  <si>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</si>
  <si>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</si>
  <si>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</si>
  <si>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</si>
  <si>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</si>
  <si>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</si>
  <si>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</si>
  <si>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</si>
  <si>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</si>
  <si>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</si>
  <si>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</si>
  <si>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</si>
  <si>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</si>
  <si>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</si>
  <si>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</si>
  <si>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</si>
  <si>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</si>
  <si>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</si>
  <si>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</si>
  <si>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</si>
  <si>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</si>
  <si>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</si>
  <si>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</si>
  <si>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</si>
  <si>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</si>
  <si>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</si>
  <si>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</si>
  <si>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</si>
  <si>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</si>
  <si>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</si>
  <si>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</si>
  <si>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</si>
  <si>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</si>
  <si>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</si>
  <si>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</si>
  <si>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</si>
  <si>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</si>
  <si>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</si>
  <si>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</si>
  <si>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</si>
  <si>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</si>
  <si>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</si>
  <si>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</si>
  <si>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</si>
  <si>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</si>
  <si>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</si>
  <si>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</si>
  <si>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</si>
  <si>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</si>
  <si>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</si>
  <si>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</si>
  <si>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</si>
  <si>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</si>
  <si>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</si>
  <si>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</si>
  <si>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</si>
  <si>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</si>
  <si>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</si>
  <si>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</si>
  <si>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</si>
  <si>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</si>
  <si>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</si>
  <si>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</si>
  <si>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</si>
  <si>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</si>
  <si>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</si>
  <si>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</si>
  <si>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</si>
  <si>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</si>
  <si>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</si>
  <si>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</si>
  <si>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</si>
  <si>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</si>
  <si>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</si>
  <si>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</si>
  <si>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</si>
  <si>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</si>
  <si>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</si>
  <si>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</si>
  <si>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</si>
  <si>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</si>
  <si>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</si>
  <si>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</si>
  <si>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</si>
  <si>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</si>
  <si>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</si>
  <si>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</si>
  <si>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</si>
  <si>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</si>
  <si>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</si>
  <si>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</si>
  <si>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</si>
  <si>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</si>
  <si>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</si>
  <si>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</si>
  <si>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</si>
  <si>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</si>
  <si>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</si>
  <si>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</si>
  <si>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</si>
  <si>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</si>
  <si>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</si>
  <si>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</si>
  <si>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</si>
  <si>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</si>
  <si>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</si>
  <si>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</si>
  <si>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</si>
  <si>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</si>
  <si>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</si>
  <si>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</si>
  <si>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</si>
  <si>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</si>
  <si>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</si>
  <si>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</si>
  <si>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</si>
  <si>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</si>
  <si>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</si>
  <si>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</si>
  <si>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</si>
  <si>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</si>
  <si>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</si>
  <si>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</si>
  <si>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</si>
  <si>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</si>
  <si>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</si>
  <si>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</si>
  <si>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</si>
  <si>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</si>
  <si>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</si>
  <si>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</si>
  <si>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</si>
  <si>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</si>
  <si>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</si>
  <si>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</si>
  <si>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</si>
  <si>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</si>
  <si>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</si>
  <si>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</si>
  <si>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</si>
  <si>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</si>
  <si>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</si>
  <si>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</si>
  <si>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</si>
  <si>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</si>
  <si>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</si>
  <si>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</si>
  <si>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</si>
  <si>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</si>
  <si>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</si>
  <si>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</si>
  <si>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</si>
  <si>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</si>
  <si>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</si>
  <si>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</si>
  <si>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</si>
  <si>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</si>
  <si>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</si>
  <si>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</si>
  <si>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</si>
  <si>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</si>
  <si>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</si>
  <si>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</si>
  <si>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</si>
  <si>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</si>
  <si>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</si>
  <si>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</si>
  <si>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</si>
  <si>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</si>
  <si>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</si>
  <si>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</si>
  <si>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</si>
  <si>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</si>
  <si>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</si>
  <si>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</si>
  <si>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</si>
  <si>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</si>
  <si>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</si>
  <si>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</si>
  <si>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</si>
  <si>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</si>
  <si>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</si>
  <si>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</si>
  <si>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</si>
  <si>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</si>
  <si>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</si>
  <si>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</si>
  <si>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</si>
  <si>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</si>
  <si>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</si>
  <si>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</si>
  <si>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</si>
  <si>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</si>
  <si>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</si>
  <si>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</si>
  <si>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</si>
  <si>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</si>
  <si>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</si>
  <si>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</si>
  <si>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</si>
  <si>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</si>
  <si>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</si>
  <si>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</si>
  <si>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</si>
  <si>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</si>
  <si>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</si>
  <si>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</si>
  <si>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</si>
  <si>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</si>
  <si>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</si>
  <si>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</si>
  <si>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</si>
  <si>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</si>
  <si>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</si>
  <si>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</si>
  <si>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</si>
  <si>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</si>
  <si>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</si>
  <si>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</si>
  <si>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</si>
  <si>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</si>
  <si>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</si>
  <si>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</si>
  <si>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</si>
  <si>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</si>
  <si>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</si>
  <si>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</si>
  <si>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</si>
  <si>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</si>
  <si>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</si>
  <si>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</si>
  <si>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</si>
  <si>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</si>
  <si>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</si>
  <si>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</si>
  <si>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</si>
  <si>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</si>
  <si>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</si>
  <si>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</si>
  <si>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</si>
  <si>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</si>
  <si>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</si>
  <si>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</si>
  <si>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</si>
  <si>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</si>
  <si>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</si>
  <si>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</si>
  <si>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</si>
  <si>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</si>
  <si>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</si>
  <si>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</si>
  <si>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</si>
  <si>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</si>
  <si>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</si>
  <si>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</si>
  <si>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</si>
  <si>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</si>
  <si>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</si>
  <si>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</si>
  <si>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</si>
  <si>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</si>
  <si>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</si>
  <si>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</si>
  <si>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</si>
  <si>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</si>
  <si>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</si>
  <si>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</si>
  <si>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</si>
  <si>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</si>
  <si>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</si>
  <si>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</si>
  <si>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</si>
  <si>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</si>
  <si>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</si>
  <si>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</si>
  <si>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</si>
  <si>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</si>
  <si>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</si>
  <si>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</si>
  <si>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</si>
  <si>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</si>
  <si>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</si>
  <si>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</si>
  <si>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</si>
  <si>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</si>
  <si>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</si>
  <si>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</si>
  <si>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</si>
  <si>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</si>
  <si>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</si>
  <si>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</si>
  <si>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</si>
  <si>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</si>
  <si>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</si>
  <si>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</si>
  <si>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</si>
  <si>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</si>
  <si>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</si>
  <si>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</si>
  <si>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</si>
  <si>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</si>
  <si>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</si>
  <si>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</si>
  <si>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</si>
  <si>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</si>
  <si>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</si>
  <si>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</si>
  <si>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</si>
  <si>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</si>
  <si>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</si>
  <si>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</si>
  <si>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</si>
  <si>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</si>
  <si>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</si>
  <si>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</si>
  <si>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</si>
  <si>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</si>
  <si>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</si>
  <si>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</si>
  <si>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</si>
  <si>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</si>
  <si>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</si>
  <si>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</si>
  <si>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</si>
  <si>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</si>
  <si>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</si>
  <si>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</si>
  <si>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</si>
  <si>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</si>
  <si>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</si>
  <si>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</si>
  <si>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</si>
  <si>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</si>
  <si>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</si>
  <si>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</si>
  <si>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</si>
  <si>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</si>
  <si>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</si>
  <si>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</si>
  <si>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</si>
  <si>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</si>
  <si>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</si>
  <si>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</si>
  <si>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</si>
  <si>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</si>
  <si>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</si>
  <si>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</si>
  <si>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</si>
  <si>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</si>
  <si>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</si>
  <si>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</si>
  <si>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</si>
  <si>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</si>
  <si>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</si>
  <si>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</si>
  <si>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</si>
  <si>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</si>
  <si>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</si>
  <si>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</si>
  <si>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</si>
  <si>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</si>
  <si>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</si>
  <si>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</si>
  <si>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</si>
  <si>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</si>
  <si>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</si>
  <si>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</si>
  <si>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</si>
  <si>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</si>
  <si>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</si>
  <si>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</si>
  <si>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</si>
  <si>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</si>
  <si>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</si>
  <si>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</si>
  <si>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</si>
  <si>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</si>
  <si>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</si>
  <si>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</si>
  <si>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</si>
  <si>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</si>
  <si>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</si>
  <si>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</si>
  <si>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</si>
  <si>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</si>
  <si>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</si>
  <si>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</si>
  <si>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</si>
  <si>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</si>
  <si>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</si>
  <si>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</si>
  <si>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</si>
  <si>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</si>
  <si>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</si>
  <si>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</si>
  <si>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</si>
  <si>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</si>
  <si>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</si>
  <si>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</si>
  <si>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</si>
  <si>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</si>
  <si>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</si>
  <si>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</si>
  <si>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</si>
  <si>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</si>
  <si>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</si>
  <si>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</si>
  <si>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</si>
  <si>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</si>
  <si>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</si>
  <si>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</si>
  <si>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</si>
  <si>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</si>
  <si>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</si>
  <si>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</si>
  <si>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</si>
  <si>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</si>
  <si>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</si>
  <si>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</si>
  <si>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</si>
  <si>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</si>
  <si>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</si>
  <si>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</si>
  <si>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</si>
  <si>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</si>
  <si>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</si>
  <si>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</si>
  <si>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</si>
  <si>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</si>
  <si>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</si>
  <si>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</si>
  <si>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</si>
  <si>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</si>
  <si>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</si>
  <si>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</si>
  <si>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</si>
  <si>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</si>
  <si>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</si>
  <si>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</si>
  <si>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</si>
  <si>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</si>
  <si>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</si>
  <si>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</si>
  <si>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</si>
  <si>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</si>
  <si>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</si>
  <si>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</si>
  <si>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</si>
  <si>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</si>
  <si>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</si>
  <si>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</si>
  <si>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</si>
  <si>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</si>
  <si>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</si>
  <si>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</si>
  <si>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</si>
  <si>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</si>
  <si>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</si>
  <si>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</si>
  <si>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</si>
  <si>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</si>
  <si>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</si>
  <si>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</si>
  <si>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</si>
  <si>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</si>
  <si>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</si>
  <si>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</si>
  <si>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</si>
  <si>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</si>
  <si>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</si>
  <si>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</si>
  <si>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</si>
  <si>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</si>
  <si>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</si>
  <si>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</si>
  <si>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</si>
  <si>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</si>
  <si>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</si>
  <si>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</si>
  <si>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</si>
  <si>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</si>
  <si>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</si>
  <si>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</si>
  <si>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</si>
  <si>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</si>
  <si>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</si>
  <si>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</si>
  <si>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</si>
  <si>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</si>
  <si>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</si>
  <si>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</si>
  <si>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</si>
  <si>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</si>
  <si>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</si>
  <si>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</si>
  <si>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</si>
  <si>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</si>
  <si>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</si>
  <si>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</si>
  <si>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</si>
  <si>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</si>
  <si>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</si>
  <si>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</si>
  <si>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</si>
  <si>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</si>
  <si>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</si>
  <si>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</si>
  <si>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</si>
  <si>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</si>
  <si>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</si>
  <si>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</si>
  <si>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</si>
  <si>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</si>
  <si>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</si>
  <si>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</si>
  <si>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</si>
  <si>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</si>
  <si>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</si>
  <si>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</si>
  <si>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</si>
  <si>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</si>
  <si>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</si>
  <si>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</si>
  <si>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</si>
  <si>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</si>
  <si>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</si>
  <si>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</si>
  <si>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</si>
  <si>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</si>
  <si>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</si>
  <si>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</si>
  <si>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</si>
  <si>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</si>
  <si>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</si>
  <si>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</si>
  <si>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</si>
  <si>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</si>
  <si>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</si>
  <si>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</si>
  <si>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</si>
  <si>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</si>
  <si>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</si>
  <si>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</si>
  <si>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</si>
  <si>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</si>
  <si>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</si>
  <si>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</si>
  <si>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</si>
  <si>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</si>
  <si>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</si>
  <si>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</si>
  <si>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</si>
  <si>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</si>
  <si>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</si>
  <si>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</si>
  <si>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</si>
  <si>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</si>
  <si>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</si>
  <si>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</si>
  <si>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</si>
  <si>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</si>
  <si>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</si>
  <si>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</si>
  <si>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</si>
  <si>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</si>
  <si>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</si>
  <si>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</si>
  <si>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</si>
  <si>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</si>
  <si>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</si>
  <si>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</si>
  <si>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</si>
  <si>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</si>
  <si>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</si>
  <si>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</si>
  <si>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</si>
  <si>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</si>
  <si>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</si>
  <si>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</si>
  <si>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</si>
  <si>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</si>
  <si>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</si>
  <si>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</si>
  <si>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</si>
  <si>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</si>
  <si>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</si>
  <si>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</si>
  <si>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</si>
  <si>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</si>
  <si>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</si>
  <si>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</si>
  <si>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</si>
  <si>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</si>
  <si>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</si>
  <si>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</si>
  <si>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</si>
  <si>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</si>
  <si>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</si>
  <si>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</si>
  <si>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</si>
  <si>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</si>
  <si>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</si>
  <si>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</si>
  <si>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</si>
  <si>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</si>
  <si>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</si>
  <si>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</si>
  <si>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</si>
  <si>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</si>
  <si>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</si>
  <si>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</si>
  <si>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</si>
  <si>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</si>
  <si>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</si>
  <si>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</si>
  <si>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</si>
  <si>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</si>
  <si>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</si>
  <si>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</si>
  <si>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</si>
  <si>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</si>
  <si>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</si>
  <si>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</si>
  <si>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</si>
  <si>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</si>
  <si>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</si>
  <si>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</si>
  <si>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</si>
  <si>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</si>
  <si>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</si>
  <si>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</si>
  <si>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</si>
  <si>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</si>
  <si>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</si>
  <si>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</si>
  <si>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</si>
  <si>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</si>
  <si>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</si>
  <si>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</si>
  <si>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</si>
  <si>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</si>
  <si>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</si>
  <si>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</si>
  <si>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</si>
  <si>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</si>
  <si>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</si>
  <si>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</si>
  <si>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</si>
  <si>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</si>
  <si>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</si>
  <si>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</si>
  <si>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</si>
  <si>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</si>
  <si>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</si>
  <si>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</si>
  <si>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</si>
  <si>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</si>
  <si>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</si>
  <si>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</si>
  <si>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</si>
  <si>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</si>
  <si>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</si>
  <si>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</si>
  <si>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</si>
  <si>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</si>
  <si>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</si>
  <si>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</si>
  <si>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</si>
  <si>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</si>
  <si>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</si>
  <si>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</si>
  <si>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</si>
  <si>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</si>
  <si>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</si>
  <si>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</si>
  <si>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</si>
  <si>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</si>
  <si>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</si>
  <si>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</si>
  <si>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</si>
  <si>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</si>
  <si>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</si>
  <si>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</si>
  <si>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</si>
  <si>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</si>
  <si>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</si>
  <si>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</si>
  <si>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</si>
  <si>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</si>
  <si>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</si>
  <si>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</si>
  <si>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</si>
  <si>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</si>
  <si>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</si>
  <si>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</si>
  <si>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</si>
  <si>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</si>
  <si>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</si>
  <si>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</si>
  <si>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</si>
  <si>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</si>
  <si>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</si>
  <si>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</si>
  <si>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</si>
  <si>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</si>
  <si>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</si>
  <si>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</si>
  <si>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</si>
  <si>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</si>
  <si>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</si>
  <si>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</si>
  <si>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</si>
  <si>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</si>
  <si>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</si>
  <si>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</si>
  <si>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</si>
  <si>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</si>
  <si>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</si>
  <si>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</si>
  <si>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</si>
  <si>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</si>
  <si>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</si>
  <si>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</si>
  <si>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</si>
  <si>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</si>
  <si>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</si>
  <si>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</si>
  <si>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</si>
  <si>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</si>
  <si>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</si>
  <si>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</si>
  <si>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</si>
  <si>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</si>
  <si>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</si>
  <si>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</si>
  <si>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</si>
  <si>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</si>
  <si>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</si>
  <si>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</si>
  <si>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</si>
  <si>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</si>
  <si>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</si>
  <si>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</si>
  <si>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</si>
  <si>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</si>
  <si>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</si>
  <si>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</si>
  <si>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</si>
  <si>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</si>
  <si>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</si>
  <si>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</si>
  <si>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</si>
  <si>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</si>
  <si>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</si>
  <si>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</si>
  <si>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</si>
  <si>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</si>
  <si>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</si>
  <si>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</si>
  <si>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</si>
  <si>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</si>
  <si>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</si>
  <si>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</si>
  <si>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</si>
  <si>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</si>
  <si>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</si>
  <si>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</si>
  <si>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</si>
  <si>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</si>
  <si>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</si>
  <si>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</si>
  <si>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</si>
  <si>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</si>
  <si>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</si>
  <si>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</si>
  <si>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</si>
  <si>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</si>
  <si>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</si>
  <si>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</si>
  <si>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</si>
  <si>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</si>
  <si>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</si>
  <si>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</si>
  <si>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</si>
  <si>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</si>
  <si>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</si>
  <si>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</si>
  <si>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</si>
  <si>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</si>
  <si>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</si>
  <si>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</si>
  <si>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</si>
  <si>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</si>
  <si>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</si>
  <si>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</si>
  <si>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</si>
  <si>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</si>
  <si>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</si>
  <si>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</si>
  <si>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</si>
  <si>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</si>
  <si>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</si>
  <si>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</si>
  <si>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</si>
  <si>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</si>
  <si>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</si>
  <si>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</si>
  <si>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</si>
  <si>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</si>
  <si>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</si>
  <si>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</si>
  <si>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</si>
  <si>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</si>
  <si>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</si>
  <si>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</si>
  <si>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</si>
  <si>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</si>
  <si>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</si>
  <si>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</si>
  <si>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</si>
  <si>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</si>
  <si>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</si>
  <si>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</si>
  <si>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</si>
  <si>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</si>
  <si>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</si>
  <si>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</si>
  <si>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</si>
  <si>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</si>
  <si>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</si>
  <si>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</si>
  <si>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</si>
  <si>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</si>
  <si>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</si>
  <si>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</si>
  <si>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</si>
  <si>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</si>
  <si>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</si>
  <si>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</si>
  <si>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</si>
  <si>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</si>
  <si>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</si>
  <si>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</si>
  <si>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</si>
  <si>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</si>
  <si>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</si>
  <si>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</si>
  <si>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</si>
  <si>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</si>
  <si>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</si>
  <si>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</si>
  <si>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</si>
  <si>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</si>
  <si>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</si>
  <si>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</si>
  <si>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</si>
  <si>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</si>
  <si>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</si>
  <si>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</si>
  <si>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</si>
  <si>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</si>
  <si>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</si>
  <si>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</si>
  <si>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</si>
  <si>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</si>
  <si>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</si>
  <si>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</si>
  <si>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</si>
  <si>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</si>
  <si>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</si>
  <si>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</si>
  <si>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</si>
  <si>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</si>
  <si>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</si>
  <si>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</si>
  <si>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</si>
  <si>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</si>
  <si>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</si>
  <si>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</si>
  <si>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</si>
  <si>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</si>
  <si>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</si>
  <si>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</si>
  <si>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</si>
  <si>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</si>
  <si>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</si>
  <si>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</si>
  <si>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</si>
  <si>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</si>
  <si>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</si>
  <si>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</si>
  <si>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</si>
  <si>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</si>
  <si>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</si>
  <si>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</si>
  <si>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</si>
  <si>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</si>
  <si>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</si>
  <si>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</si>
  <si>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</si>
  <si>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</si>
  <si>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</si>
  <si>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</si>
  <si>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</si>
  <si>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</si>
  <si>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</si>
  <si>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</si>
  <si>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</si>
  <si>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</si>
  <si>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</si>
  <si>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</si>
  <si>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</si>
  <si>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</si>
  <si>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</si>
  <si>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</si>
  <si>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</si>
  <si>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</si>
  <si>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</si>
  <si>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</si>
  <si>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</si>
  <si>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</si>
  <si>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</si>
  <si>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</si>
  <si>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</si>
  <si>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</si>
  <si>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</si>
  <si>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</si>
  <si>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</si>
  <si>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</si>
  <si>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</si>
  <si>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</si>
  <si>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</si>
  <si>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</si>
  <si>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</si>
  <si>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</si>
  <si>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</si>
  <si>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</si>
  <si>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</si>
  <si>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</si>
  <si>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</si>
  <si>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</si>
  <si>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</si>
  <si>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</si>
  <si>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</si>
  <si>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</si>
  <si>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</si>
  <si>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</si>
  <si>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</si>
  <si>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</si>
  <si>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</si>
  <si>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</si>
  <si>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</si>
  <si>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</si>
  <si>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</si>
  <si>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</si>
  <si>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</si>
  <si>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</si>
  <si>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</si>
  <si>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</si>
  <si>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</si>
  <si>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</si>
  <si>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</si>
  <si>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</si>
  <si>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</si>
  <si>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</si>
  <si>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</si>
  <si>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</si>
  <si>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</si>
  <si>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</si>
  <si>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</si>
  <si>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</si>
  <si>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</si>
  <si>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</si>
  <si>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</si>
  <si>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</si>
  <si>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</si>
  <si>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</si>
  <si>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</si>
  <si>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</si>
  <si>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</si>
  <si>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</si>
  <si>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</si>
  <si>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</si>
  <si>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</si>
  <si>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</si>
  <si>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</si>
  <si>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</si>
  <si>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</si>
  <si>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</si>
  <si>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</si>
  <si>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</si>
  <si>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</si>
  <si>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</si>
  <si>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</si>
  <si>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</si>
  <si>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</si>
  <si>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</si>
  <si>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</si>
  <si>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</si>
  <si>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</si>
  <si>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</si>
  <si>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</si>
  <si>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</si>
  <si>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</si>
  <si>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</si>
  <si>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</si>
  <si>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</si>
  <si>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</si>
  <si>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</si>
  <si>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</si>
  <si>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</si>
  <si>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</si>
  <si>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</si>
  <si>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</si>
  <si>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</si>
  <si>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</si>
  <si>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</si>
  <si>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</si>
  <si>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</si>
  <si>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</si>
  <si>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</si>
  <si>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</si>
  <si>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</si>
  <si>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</si>
  <si>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</si>
  <si>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</si>
  <si>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</si>
  <si>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</si>
  <si>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</si>
  <si>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</si>
  <si>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</si>
  <si>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</si>
  <si>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</si>
  <si>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</si>
  <si>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</si>
  <si>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</si>
  <si>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</si>
  <si>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</si>
  <si>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</si>
  <si>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</si>
  <si>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</si>
  <si>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</si>
  <si>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</si>
  <si>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</si>
  <si>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</si>
  <si>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</si>
  <si>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</si>
  <si>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</si>
  <si>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</si>
  <si>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</si>
  <si>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</si>
  <si>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</si>
  <si>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</si>
  <si>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</si>
  <si>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</si>
  <si>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</si>
  <si>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</si>
  <si>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</si>
  <si>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</si>
  <si>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</si>
  <si>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</si>
  <si>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</si>
  <si>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</si>
  <si>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</si>
  <si>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</si>
  <si>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</si>
  <si>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</si>
  <si>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</si>
  <si>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</si>
  <si>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</si>
  <si>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</si>
  <si>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</si>
  <si>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</si>
  <si>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</si>
  <si>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</si>
  <si>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</si>
  <si>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</si>
  <si>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</si>
  <si>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</si>
  <si>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</si>
  <si>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</si>
  <si>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</si>
  <si>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</si>
  <si>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</si>
  <si>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</si>
  <si>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</si>
  <si>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</si>
  <si>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</si>
  <si>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</si>
  <si>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</si>
  <si>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</si>
  <si>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</si>
  <si>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</si>
  <si>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</si>
  <si>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</si>
  <si>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</si>
  <si>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</si>
  <si>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</si>
  <si>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</si>
  <si>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</si>
  <si>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</si>
  <si>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</si>
  <si>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</si>
  <si>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</si>
  <si>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</si>
  <si>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</si>
  <si>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</si>
  <si>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</si>
  <si>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</si>
  <si>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</si>
  <si>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</si>
  <si>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</si>
  <si>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</si>
  <si>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</si>
  <si>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</si>
  <si>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</si>
  <si>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</si>
  <si>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</si>
  <si>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</si>
  <si>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</si>
  <si>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</si>
  <si>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</si>
  <si>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</si>
  <si>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</si>
  <si>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</si>
  <si>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</si>
  <si>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</si>
  <si>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</si>
  <si>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</si>
  <si>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</si>
  <si>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</si>
  <si>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</si>
  <si>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</si>
  <si>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</si>
  <si>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</si>
  <si>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</si>
  <si>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</si>
  <si>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</si>
  <si>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</si>
  <si>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</si>
  <si>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</si>
  <si>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</si>
  <si>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</si>
  <si>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</si>
  <si>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</si>
  <si>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</si>
  <si>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</si>
  <si>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</si>
  <si>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</si>
  <si>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</si>
  <si>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</si>
  <si>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</si>
  <si>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</si>
  <si>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</si>
  <si>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</si>
  <si>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</si>
  <si>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</si>
  <si>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</si>
  <si>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</si>
  <si>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</si>
  <si>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</si>
  <si>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</si>
  <si>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</si>
  <si>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</si>
  <si>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</si>
  <si>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</si>
  <si>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</si>
  <si>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</si>
  <si>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</si>
  <si>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</si>
  <si>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</si>
  <si>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</si>
  <si>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</si>
  <si>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</si>
  <si>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</si>
  <si>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</si>
  <si>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</si>
  <si>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</si>
  <si>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</si>
  <si>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</si>
  <si>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</si>
  <si>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</si>
  <si>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</si>
  <si>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</si>
  <si>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</si>
  <si>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</si>
  <si>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</si>
  <si>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</si>
  <si>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</si>
  <si>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</si>
  <si>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</si>
  <si>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</si>
  <si>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</si>
  <si>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</si>
  <si>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</si>
  <si>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</si>
  <si>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</si>
  <si>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</si>
  <si>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</si>
  <si>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</si>
  <si>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</si>
  <si>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</si>
  <si>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</si>
  <si>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</si>
  <si>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</si>
  <si>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</si>
  <si>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</si>
  <si>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</si>
  <si>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</si>
  <si>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</si>
  <si>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</si>
  <si>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</si>
  <si>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</si>
  <si>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</si>
  <si>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</si>
  <si>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</si>
  <si>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</si>
  <si>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</si>
  <si>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</si>
  <si>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</si>
  <si>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</si>
  <si>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</si>
  <si>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</si>
  <si>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</si>
  <si>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</si>
  <si>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</si>
  <si>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</si>
  <si>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</si>
  <si>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</si>
  <si>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</si>
  <si>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</si>
  <si>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</si>
  <si>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</si>
  <si>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</si>
  <si>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</si>
  <si>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</si>
  <si>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</si>
  <si>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</si>
  <si>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</si>
  <si>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</si>
  <si>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</si>
  <si>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</si>
  <si>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</si>
  <si>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</si>
  <si>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</si>
  <si>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</si>
  <si>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</si>
  <si>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</si>
  <si>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</si>
  <si>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</si>
  <si>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</si>
  <si>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</si>
  <si>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</si>
  <si>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</si>
  <si>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</si>
  <si>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</si>
  <si>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</si>
  <si>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</si>
  <si>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</si>
  <si>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</si>
  <si>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</si>
  <si>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</si>
  <si>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</si>
  <si>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</si>
  <si>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</si>
  <si>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</si>
  <si>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</si>
  <si>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</si>
  <si>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</si>
  <si>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</si>
  <si>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</si>
  <si>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</si>
  <si>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</si>
  <si>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</si>
  <si>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</si>
  <si>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</si>
  <si>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</si>
  <si>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</si>
  <si>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</si>
  <si>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</si>
  <si>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</si>
  <si>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</si>
  <si>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</si>
  <si>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</si>
  <si>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</si>
  <si>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</si>
  <si>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</si>
  <si>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</si>
  <si>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</si>
  <si>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</si>
  <si>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</si>
  <si>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</si>
  <si>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</si>
  <si>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</si>
  <si>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</si>
  <si>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</si>
  <si>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</si>
  <si>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</si>
  <si>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</si>
  <si>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</si>
  <si>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</si>
  <si>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</si>
  <si>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</si>
  <si>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</si>
  <si>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</si>
  <si>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</si>
  <si>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</si>
  <si>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</si>
  <si>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</si>
  <si>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</si>
  <si>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</si>
  <si>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</si>
  <si>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</si>
  <si>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</si>
  <si>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</si>
  <si>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</si>
  <si>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</si>
  <si>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</si>
  <si>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</si>
  <si>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</si>
  <si>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</si>
  <si>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</si>
  <si>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</si>
  <si>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</si>
  <si>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</si>
  <si>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</si>
  <si>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</si>
  <si>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</si>
  <si>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</si>
  <si>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</si>
  <si>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</si>
  <si>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</si>
  <si>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</si>
  <si>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</si>
  <si>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</si>
  <si>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</si>
  <si>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</si>
  <si>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</si>
  <si>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</si>
  <si>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</si>
  <si>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</si>
  <si>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</si>
  <si>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</si>
  <si>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</si>
  <si>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</si>
  <si>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</si>
  <si>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</si>
  <si>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</si>
  <si>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</si>
  <si>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</si>
  <si>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</si>
  <si>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</si>
  <si>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</si>
  <si>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</si>
  <si>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</si>
  <si>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</si>
  <si>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</si>
  <si>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</si>
  <si>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</si>
  <si>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</si>
  <si>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</si>
  <si>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</si>
  <si>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</si>
  <si>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</si>
  <si>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</si>
  <si>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</si>
  <si>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</si>
  <si>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</si>
  <si>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</si>
  <si>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</si>
  <si>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</si>
  <si>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</si>
  <si>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</si>
  <si>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</si>
  <si>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</si>
  <si>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</si>
  <si>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</si>
  <si>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</si>
  <si>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</si>
  <si>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</si>
  <si>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</si>
  <si>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</si>
  <si>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</si>
  <si>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</si>
  <si>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</si>
  <si>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</si>
  <si>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</si>
  <si>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</si>
  <si>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</si>
  <si>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</si>
  <si>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</si>
  <si>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</si>
  <si>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</si>
  <si>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</si>
  <si>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</si>
  <si>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</si>
  <si>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</si>
  <si>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</si>
  <si>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</si>
  <si>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</si>
  <si>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</si>
  <si>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</si>
  <si>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</si>
  <si>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</si>
  <si>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</si>
  <si>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</si>
  <si>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</si>
  <si>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</si>
  <si>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</si>
  <si>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</si>
  <si>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</si>
  <si>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</si>
  <si>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</si>
  <si>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</si>
  <si>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</si>
  <si>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</si>
  <si>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</si>
  <si>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</si>
  <si>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</si>
  <si>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</si>
  <si>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</si>
  <si>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</si>
  <si>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</si>
  <si>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</si>
  <si>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</si>
  <si>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</si>
  <si>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</si>
  <si>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</si>
  <si>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</si>
  <si>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</si>
  <si>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</si>
  <si>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</si>
  <si>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</si>
  <si>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</si>
  <si>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</si>
  <si>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</si>
  <si>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</si>
  <si>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</si>
  <si>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</si>
  <si>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</si>
  <si>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</si>
  <si>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</si>
  <si>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</si>
  <si>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</si>
  <si>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</si>
  <si>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</si>
  <si>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</si>
  <si>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</si>
  <si>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</si>
  <si>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</si>
  <si>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</si>
  <si>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</si>
  <si>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</si>
  <si>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</si>
  <si>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</si>
  <si>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</si>
  <si>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</si>
  <si>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</si>
  <si>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</si>
  <si>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</si>
  <si>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</si>
  <si>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</si>
  <si>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</si>
  <si>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</si>
  <si>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</si>
  <si>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</si>
  <si>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</si>
  <si>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</si>
  <si>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</si>
  <si>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</si>
  <si>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</si>
  <si>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</si>
  <si>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</si>
  <si>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</si>
  <si>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</si>
  <si>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</si>
  <si>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</si>
  <si>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</si>
  <si>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</si>
  <si>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</si>
  <si>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</si>
  <si>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</si>
  <si>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</si>
  <si>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</si>
  <si>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</si>
  <si>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</si>
  <si>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</si>
  <si>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</si>
  <si>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</si>
  <si>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</si>
  <si>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</si>
  <si>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</si>
  <si>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</si>
  <si>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</si>
  <si>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</si>
  <si>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</si>
  <si>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</si>
  <si>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</si>
  <si>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</si>
  <si>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</si>
  <si>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</si>
  <si>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</si>
  <si>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</si>
  <si>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</si>
  <si>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</si>
  <si>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</si>
  <si>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</si>
  <si>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</si>
  <si>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</si>
  <si>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</si>
  <si>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</si>
  <si>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</si>
  <si>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</si>
  <si>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</si>
  <si>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</si>
  <si>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</si>
  <si>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</si>
  <si>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</si>
  <si>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</si>
  <si>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</si>
  <si>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</si>
  <si>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</si>
  <si>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</si>
  <si>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</si>
  <si>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</si>
  <si>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</si>
  <si>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</si>
  <si>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</si>
  <si>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</si>
  <si>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</si>
  <si>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</si>
  <si>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</si>
  <si>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</si>
  <si>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</si>
  <si>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</si>
  <si>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</si>
  <si>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</si>
  <si>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</si>
  <si>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</si>
  <si>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</si>
  <si>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</si>
  <si>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</si>
  <si>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</si>
  <si>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</si>
  <si>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</si>
  <si>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</si>
  <si>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</si>
  <si>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</si>
  <si>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</si>
  <si>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</si>
  <si>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</si>
  <si>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</si>
  <si>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</si>
  <si>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</si>
  <si>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</si>
  <si>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</si>
  <si>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</si>
  <si>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</si>
  <si>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</si>
  <si>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</si>
  <si>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</si>
  <si>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</si>
  <si>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</si>
  <si>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</si>
  <si>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</si>
  <si>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</si>
  <si>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</si>
  <si>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</si>
  <si>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</si>
  <si>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</si>
  <si>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</si>
  <si>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</si>
  <si>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</si>
  <si>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</si>
  <si>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</si>
  <si>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</si>
  <si>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</si>
  <si>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</si>
  <si>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</si>
  <si>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</si>
  <si>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</si>
  <si>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</si>
  <si>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</si>
  <si>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</si>
  <si>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</si>
  <si>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</si>
  <si>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</si>
  <si>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</si>
  <si>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</si>
  <si>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</si>
  <si>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</si>
  <si>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</si>
  <si>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</si>
  <si>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</si>
  <si>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</si>
  <si>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</si>
  <si>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</si>
  <si>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</si>
  <si>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</si>
  <si>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</si>
  <si>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</si>
  <si>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</si>
  <si>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</si>
  <si>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</si>
  <si>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</si>
  <si>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</si>
  <si>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</si>
  <si>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</si>
  <si>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</si>
  <si>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</si>
  <si>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</si>
  <si>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</si>
  <si>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</si>
  <si>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</si>
  <si>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</si>
  <si>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</si>
  <si>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</si>
  <si>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</si>
  <si>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</si>
  <si>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</si>
  <si>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</si>
  <si>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</si>
  <si>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</si>
  <si>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</si>
  <si>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</si>
  <si>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</si>
  <si>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</si>
  <si>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</si>
  <si>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</si>
  <si>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</si>
  <si>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</si>
  <si>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</si>
  <si>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</si>
  <si>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</si>
  <si>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</si>
  <si>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</si>
  <si>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</si>
  <si>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</si>
  <si>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</si>
  <si>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</si>
  <si>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</si>
  <si>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</si>
  <si>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</si>
  <si>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</si>
  <si>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</si>
  <si>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</si>
  <si>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</si>
  <si>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</si>
  <si>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</si>
  <si>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</si>
  <si>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</si>
  <si>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</si>
  <si>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</si>
  <si>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</si>
  <si>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</si>
  <si>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</si>
  <si>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</si>
  <si>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</si>
  <si>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</si>
  <si>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</si>
  <si>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</si>
  <si>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</si>
  <si>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</si>
  <si>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</si>
  <si>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</si>
  <si>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</si>
  <si>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</si>
  <si>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</si>
  <si>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</si>
  <si>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</si>
  <si>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</si>
  <si>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</si>
  <si>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</si>
  <si>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</si>
  <si>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</si>
  <si>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</si>
  <si>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</si>
  <si>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</si>
  <si>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</si>
  <si>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</si>
  <si>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</si>
  <si>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</si>
  <si>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</si>
  <si>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</si>
  <si>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</si>
  <si>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</si>
  <si>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</si>
  <si>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</si>
  <si>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</si>
  <si>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</si>
  <si>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</si>
  <si>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</si>
  <si>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</si>
  <si>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</si>
  <si>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</si>
  <si>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</si>
  <si>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</si>
  <si>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</si>
  <si>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</si>
  <si>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</si>
  <si>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</si>
  <si>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</si>
  <si>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</si>
  <si>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</si>
  <si>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</si>
  <si>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</si>
  <si>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</si>
  <si>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</si>
  <si>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</si>
  <si>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</si>
  <si>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</si>
  <si>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</si>
  <si>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</si>
  <si>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</si>
  <si>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</si>
  <si>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</si>
  <si>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</si>
  <si>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</si>
  <si>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</si>
  <si>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</si>
  <si>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</si>
  <si>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</si>
  <si>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</si>
  <si>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</si>
  <si>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</si>
  <si>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</si>
  <si>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</si>
  <si>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</si>
  <si>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</si>
  <si>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</si>
  <si>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</si>
  <si>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</si>
  <si>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</si>
  <si>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</si>
  <si>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</si>
  <si>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</si>
  <si>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</si>
  <si>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</si>
  <si>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</si>
  <si>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</si>
  <si>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</si>
  <si>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</si>
  <si>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</si>
  <si>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</si>
  <si>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</si>
  <si>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</si>
  <si>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</si>
  <si>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</si>
  <si>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</si>
  <si>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</si>
  <si>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</si>
  <si>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</si>
  <si>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</si>
  <si>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</si>
  <si>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</si>
  <si>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</si>
  <si>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</si>
  <si>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</si>
  <si>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</si>
  <si>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</si>
  <si>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</si>
  <si>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</si>
  <si>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</si>
  <si>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</si>
  <si>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</si>
  <si>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</si>
  <si>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</si>
  <si>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</si>
  <si>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</si>
  <si>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</si>
  <si>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</si>
  <si>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</si>
  <si>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</si>
  <si>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</si>
  <si>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</si>
  <si>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</si>
  <si>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</si>
  <si>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</si>
  <si>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</si>
  <si>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</si>
  <si>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</si>
  <si>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</si>
  <si>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</si>
  <si>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</si>
  <si>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</si>
  <si>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</si>
  <si>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</si>
  <si>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</si>
  <si>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</si>
  <si>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</si>
  <si>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</si>
  <si>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</si>
  <si>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</si>
  <si>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</si>
  <si>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</si>
  <si>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</si>
  <si>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</si>
  <si>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</si>
  <si>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</si>
  <si>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</si>
  <si>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</si>
  <si>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</si>
  <si>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</si>
  <si>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</si>
  <si>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</si>
  <si>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</si>
  <si>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</si>
  <si>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</si>
  <si>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</si>
  <si>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</si>
  <si>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</si>
  <si>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</si>
  <si>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</si>
  <si>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</si>
  <si>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</si>
  <si>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</si>
  <si>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</si>
  <si>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</si>
  <si>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</si>
  <si>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</si>
  <si>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</si>
  <si>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</si>
  <si>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</si>
  <si>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</si>
  <si>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</si>
  <si>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</si>
  <si>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</si>
  <si>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</si>
  <si>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</si>
  <si>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</si>
  <si>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</si>
  <si>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</si>
  <si>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</si>
  <si>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</si>
  <si>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</si>
  <si>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</si>
  <si>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</si>
  <si>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</si>
  <si>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</si>
  <si>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</si>
  <si>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</si>
  <si>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</si>
  <si>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</si>
  <si>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</si>
  <si>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</si>
  <si>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</si>
  <si>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</si>
  <si>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</si>
  <si>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</si>
  <si>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</si>
  <si>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</si>
  <si>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</si>
  <si>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</si>
  <si>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</si>
  <si>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</si>
  <si>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</si>
  <si>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</si>
  <si>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</si>
  <si>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</si>
  <si>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</si>
  <si>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</si>
  <si>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</si>
  <si>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</si>
  <si>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</si>
  <si>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</si>
  <si>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</si>
  <si>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</si>
  <si>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</si>
  <si>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</si>
  <si>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</si>
  <si>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</si>
  <si>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</si>
  <si>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</si>
  <si>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</si>
  <si>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</si>
  <si>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</si>
  <si>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</si>
  <si>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</si>
  <si>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</si>
  <si>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</si>
  <si>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</si>
  <si>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</si>
  <si>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</si>
  <si>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</si>
  <si>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</si>
  <si>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</si>
  <si>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</si>
  <si>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</si>
  <si>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</si>
  <si>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</si>
  <si>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</si>
  <si>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</si>
  <si>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</si>
  <si>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</si>
  <si>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</si>
  <si>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</si>
  <si>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</si>
  <si>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</si>
  <si>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</si>
  <si>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</si>
  <si>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</si>
  <si>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</si>
  <si>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</si>
  <si>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</si>
  <si>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</si>
  <si>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</si>
  <si>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</si>
  <si>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</si>
  <si>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</si>
  <si>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</si>
  <si>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</si>
  <si>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</si>
  <si>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</si>
  <si>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</si>
  <si>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</si>
  <si>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</si>
  <si>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</si>
  <si>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</si>
  <si>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</si>
  <si>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</si>
  <si>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</si>
  <si>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</si>
  <si>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</si>
  <si>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</si>
  <si>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</si>
  <si>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</si>
  <si>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</si>
  <si>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</si>
  <si>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</si>
  <si>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</si>
  <si>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</si>
  <si>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</si>
  <si>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</si>
  <si>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</si>
  <si>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</si>
  <si>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</si>
  <si>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</si>
  <si>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</si>
  <si>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</si>
  <si>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</si>
  <si>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</si>
  <si>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</si>
  <si>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</si>
  <si>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</si>
  <si>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</si>
  <si>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</si>
  <si>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</si>
  <si>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</si>
  <si>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</si>
  <si>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</si>
  <si>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</si>
  <si>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</si>
  <si>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</si>
  <si>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</si>
  <si>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</si>
  <si>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</si>
  <si>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</si>
  <si>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</si>
  <si>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</si>
  <si>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</si>
  <si>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</si>
  <si>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</si>
  <si>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</si>
  <si>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</si>
  <si>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</si>
  <si>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</si>
  <si>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</si>
  <si>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</si>
  <si>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</si>
  <si>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</si>
  <si>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</si>
  <si>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</si>
  <si>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</si>
  <si>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</si>
  <si>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</si>
  <si>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</si>
  <si>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</si>
  <si>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</si>
  <si>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</si>
  <si>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</si>
  <si>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</si>
  <si>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</si>
  <si>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</si>
  <si>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</si>
  <si>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</si>
  <si>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</si>
  <si>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</si>
  <si>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</si>
  <si>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</si>
  <si>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</si>
  <si>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</si>
  <si>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</si>
  <si>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</si>
  <si>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</si>
  <si>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</si>
  <si>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</si>
  <si>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</si>
  <si>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</si>
  <si>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</si>
  <si>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</si>
  <si>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</si>
  <si>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</si>
  <si>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</si>
  <si>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</si>
  <si>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</si>
  <si>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</si>
  <si>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</si>
  <si>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</si>
  <si>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</si>
  <si>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</si>
  <si>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</si>
  <si>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</si>
  <si>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</si>
  <si>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</si>
  <si>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</si>
  <si>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</si>
  <si>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</si>
  <si>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</si>
  <si>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</si>
  <si>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</si>
  <si>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</si>
  <si>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</si>
  <si>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</si>
  <si>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</si>
  <si>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</si>
  <si>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</si>
  <si>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</si>
  <si>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</si>
  <si>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</si>
  <si>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</si>
  <si>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</si>
  <si>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</si>
  <si>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</si>
  <si>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</si>
  <si>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</si>
  <si>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</si>
  <si>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</si>
  <si>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</si>
  <si>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</si>
  <si>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</si>
  <si>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</si>
  <si>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</si>
  <si>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</si>
  <si>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</si>
  <si>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</si>
  <si>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</si>
  <si>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</si>
  <si>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</si>
  <si>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</si>
  <si>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</si>
  <si>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</si>
  <si>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</si>
  <si>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</si>
  <si>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</si>
  <si>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</si>
  <si>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</si>
  <si>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</si>
  <si>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</si>
  <si>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</si>
  <si>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</si>
  <si>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</si>
  <si>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</si>
  <si>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</si>
  <si>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</si>
  <si>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</si>
  <si>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</si>
  <si>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</si>
  <si>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</si>
  <si>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</si>
  <si>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</si>
  <si>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</si>
  <si>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</si>
  <si>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</si>
  <si>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</si>
  <si>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</si>
  <si>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</si>
  <si>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</si>
  <si>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</si>
  <si>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</si>
  <si>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</si>
  <si>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</si>
  <si>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</si>
  <si>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</si>
  <si>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</si>
  <si>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</si>
  <si>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</si>
  <si>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</si>
  <si>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</si>
  <si>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</si>
  <si>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</si>
  <si>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</si>
  <si>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</si>
  <si>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</si>
  <si>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</si>
  <si>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</si>
  <si>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</si>
  <si>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</si>
  <si>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</si>
  <si>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</si>
  <si>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</si>
  <si>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</si>
  <si>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</si>
  <si>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</si>
  <si>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</si>
  <si>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</si>
  <si>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</si>
  <si>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</si>
  <si>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</si>
  <si>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</si>
  <si>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</si>
  <si>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</si>
  <si>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</si>
  <si>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</si>
  <si>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</si>
  <si>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</si>
  <si>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</si>
  <si>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</si>
  <si>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</si>
  <si>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</si>
  <si>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</si>
  <si>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</si>
  <si>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</si>
  <si>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</si>
  <si>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</si>
  <si>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</si>
  <si>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</si>
  <si>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</si>
  <si>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</si>
  <si>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</si>
  <si>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</si>
  <si>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</si>
  <si>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</si>
  <si>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</si>
  <si>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</si>
  <si>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</si>
  <si>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</si>
  <si>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</si>
  <si>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</si>
  <si>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</si>
  <si>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</si>
  <si>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</si>
  <si>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</si>
  <si>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</si>
  <si>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</si>
  <si>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</si>
  <si>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</si>
  <si>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</si>
  <si>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</si>
  <si>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</si>
  <si>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</si>
  <si>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</si>
  <si>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</si>
  <si>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</si>
  <si>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</si>
  <si>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</si>
  <si>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</si>
  <si>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</si>
  <si>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</si>
  <si>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</si>
  <si>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</si>
  <si>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</si>
  <si>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</si>
  <si>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</si>
  <si>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</si>
  <si>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</si>
  <si>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</si>
  <si>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</si>
  <si>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</si>
  <si>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</si>
  <si>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</si>
  <si>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</si>
  <si>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</si>
  <si>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</si>
  <si>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</si>
  <si>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</si>
  <si>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</si>
  <si>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</si>
  <si>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</si>
  <si>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</si>
  <si>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</si>
  <si>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</si>
  <si>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</si>
  <si>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</si>
  <si>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</si>
  <si>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</si>
  <si>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</si>
  <si>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</si>
  <si>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</si>
  <si>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</si>
  <si>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</si>
  <si>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</si>
  <si>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</si>
  <si>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</si>
  <si>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</si>
  <si>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</si>
  <si>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</si>
  <si>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</si>
  <si>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</si>
  <si>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</si>
  <si>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</si>
  <si>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</si>
  <si>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</si>
  <si>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</si>
  <si>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</si>
  <si>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</si>
  <si>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</si>
  <si>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</si>
  <si>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</si>
  <si>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</si>
  <si>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</si>
  <si>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</si>
  <si>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</si>
  <si>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</si>
  <si>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</si>
  <si>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</si>
  <si>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</si>
  <si>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</si>
  <si>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</si>
  <si>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</si>
  <si>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</si>
  <si>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</si>
  <si>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</si>
  <si>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</si>
  <si>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</si>
  <si>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</si>
  <si>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</si>
  <si>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</si>
  <si>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</si>
  <si>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</si>
  <si>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</si>
  <si>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</si>
  <si>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</si>
  <si>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</si>
  <si>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</si>
  <si>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</si>
  <si>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</si>
  <si>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</si>
  <si>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</si>
  <si>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</si>
  <si>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</si>
  <si>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</si>
  <si>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</si>
  <si>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</si>
  <si>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</si>
  <si>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</si>
  <si>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</si>
  <si>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</si>
  <si>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</si>
  <si>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</si>
  <si>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</si>
  <si>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</si>
  <si>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</si>
  <si>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</si>
  <si>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</si>
  <si>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</si>
  <si>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</si>
  <si>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</si>
  <si>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</si>
  <si>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</si>
  <si>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</si>
  <si>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</si>
  <si>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</si>
  <si>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</si>
  <si>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</si>
  <si>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</si>
  <si>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</si>
  <si>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</si>
  <si>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</si>
  <si>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</si>
  <si>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</si>
  <si>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</si>
  <si>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</si>
  <si>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</si>
  <si>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</si>
  <si>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</si>
  <si>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</si>
  <si>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</si>
  <si>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</si>
  <si>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</si>
  <si>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</si>
  <si>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</si>
  <si>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</si>
  <si>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</si>
  <si>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</si>
  <si>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</si>
  <si>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</si>
  <si>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</si>
  <si>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</si>
  <si>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</si>
  <si>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</si>
  <si>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</si>
  <si>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</si>
  <si>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</si>
  <si>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</si>
  <si>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</si>
  <si>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</si>
  <si>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</si>
  <si>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</si>
  <si>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</si>
  <si>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</si>
  <si>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</si>
  <si>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</si>
  <si>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</si>
  <si>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</si>
  <si>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</si>
  <si>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</si>
  <si>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</si>
  <si>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</si>
  <si>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</si>
  <si>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</si>
  <si>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</si>
  <si>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</si>
  <si>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</si>
  <si>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</si>
  <si>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</si>
  <si>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</si>
  <si>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</si>
  <si>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</si>
  <si>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</si>
  <si>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</si>
  <si>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</si>
  <si>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</si>
  <si>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</si>
  <si>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</si>
  <si>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</si>
  <si>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</si>
  <si>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</si>
  <si>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</si>
  <si>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</si>
  <si>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</si>
  <si>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</si>
  <si>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</si>
  <si>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</si>
  <si>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</si>
  <si>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</si>
  <si>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</si>
  <si>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</si>
  <si>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</si>
  <si>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</si>
  <si>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</si>
  <si>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</si>
  <si>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</si>
  <si>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</si>
  <si>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</si>
  <si>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</si>
  <si>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</si>
  <si>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</si>
  <si>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</si>
  <si>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</si>
  <si>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</si>
  <si>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</si>
  <si>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</si>
  <si>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</si>
  <si>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</si>
  <si>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</si>
  <si>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</si>
  <si>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</si>
  <si>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</si>
  <si>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</si>
  <si>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</si>
  <si>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</si>
  <si>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</si>
  <si>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</si>
  <si>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</si>
  <si>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</si>
  <si>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</si>
  <si>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</si>
  <si>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</si>
  <si>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</si>
  <si>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</si>
  <si>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</si>
  <si>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</si>
  <si>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</si>
  <si>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</si>
  <si>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</si>
  <si>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</si>
  <si>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</si>
  <si>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</si>
  <si>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</si>
  <si>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</si>
  <si>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</si>
  <si>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</si>
  <si>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</si>
  <si>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</si>
  <si>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</si>
  <si>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</si>
  <si>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</si>
  <si>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</si>
  <si>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</si>
  <si>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</si>
  <si>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</si>
  <si>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</si>
  <si>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</si>
  <si>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</si>
  <si>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</si>
  <si>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</si>
  <si>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</si>
  <si>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</si>
  <si>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</si>
  <si>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</si>
  <si>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</si>
  <si>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</si>
  <si>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</si>
  <si>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</si>
  <si>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</si>
  <si>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</si>
  <si>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</si>
  <si>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</si>
  <si>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</si>
  <si>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</si>
  <si>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</si>
  <si>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</si>
  <si>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</si>
  <si>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</si>
  <si>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</si>
  <si>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</si>
  <si>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</si>
  <si>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</si>
  <si>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</si>
  <si>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</si>
  <si>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</si>
  <si>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</si>
  <si>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</si>
  <si>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</si>
  <si>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</si>
  <si>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</si>
  <si>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</si>
  <si>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</si>
  <si>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</si>
  <si>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</si>
  <si>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</si>
  <si>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</si>
  <si>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</si>
  <si>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</si>
  <si>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</si>
  <si>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</si>
  <si>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</si>
  <si>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</si>
  <si>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</si>
  <si>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</si>
  <si>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</si>
  <si>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</si>
  <si>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</si>
  <si>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</si>
  <si>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</si>
  <si>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</si>
  <si>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</si>
  <si>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</si>
  <si>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</si>
  <si>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</si>
  <si>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</si>
  <si>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</si>
  <si>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</si>
  <si>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</si>
  <si>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</si>
  <si>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</si>
  <si>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</si>
  <si>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</si>
  <si>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</si>
  <si>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</si>
  <si>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</si>
  <si>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</si>
  <si>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</si>
  <si>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</si>
  <si>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</si>
  <si>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</si>
  <si>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</si>
  <si>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</si>
  <si>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</si>
  <si>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</si>
  <si>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</si>
  <si>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</si>
  <si>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</si>
  <si>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</si>
  <si>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</si>
  <si>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</si>
  <si>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</si>
  <si>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</si>
  <si>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</si>
  <si>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</si>
  <si>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</si>
  <si>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</si>
  <si>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</si>
  <si>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</si>
  <si>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</si>
  <si>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</si>
  <si>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</si>
  <si>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</si>
  <si>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</si>
  <si>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</si>
  <si>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</si>
  <si>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</si>
  <si>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</si>
  <si>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</si>
  <si>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</si>
  <si>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</si>
  <si>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</si>
  <si>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</si>
  <si>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</si>
  <si>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</si>
  <si>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</si>
  <si>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</si>
  <si>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</si>
  <si>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</si>
  <si>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</si>
  <si>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</si>
  <si>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</si>
  <si>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</si>
  <si>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</si>
  <si>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</si>
  <si>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</si>
  <si>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</si>
  <si>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</si>
  <si>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</si>
  <si>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</si>
  <si>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</si>
  <si>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</si>
  <si>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</si>
  <si>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</si>
  <si>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</si>
  <si>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</si>
  <si>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</si>
  <si>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</si>
  <si>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</si>
  <si>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</si>
  <si>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</si>
  <si>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</si>
  <si>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</si>
  <si>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</si>
  <si>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</si>
  <si>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</si>
  <si>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</si>
  <si>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</si>
  <si>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</si>
  <si>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</si>
  <si>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</si>
  <si>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</si>
  <si>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</si>
  <si>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</si>
  <si>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</si>
  <si>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</si>
  <si>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</si>
  <si>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</si>
  <si>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</si>
  <si>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</si>
  <si>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</si>
  <si>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</si>
  <si>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</si>
  <si>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</si>
  <si>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</si>
  <si>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</si>
  <si>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</si>
  <si>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</si>
  <si>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</si>
  <si>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</si>
  <si>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</si>
  <si>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</si>
  <si>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</si>
  <si>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</si>
  <si>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</si>
  <si>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</si>
  <si>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</si>
  <si>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</si>
  <si>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</si>
  <si>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</si>
  <si>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</si>
  <si>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</si>
  <si>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</si>
  <si>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</si>
  <si>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</si>
  <si>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</si>
  <si>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</si>
  <si>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</si>
  <si>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</si>
  <si>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</si>
  <si>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</si>
  <si>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</si>
  <si>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</si>
  <si>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</si>
  <si>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</si>
  <si>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</si>
  <si>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</si>
  <si>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</si>
  <si>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</si>
  <si>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</si>
  <si>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</si>
  <si>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</si>
  <si>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</si>
  <si>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</si>
  <si>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</si>
  <si>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</si>
  <si>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</si>
  <si>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</si>
  <si>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</si>
  <si>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</si>
  <si>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</si>
  <si>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</si>
  <si>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</si>
  <si>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</si>
  <si>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</si>
  <si>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</si>
  <si>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</si>
  <si>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</si>
  <si>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</si>
  <si>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</si>
  <si>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</si>
  <si>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</si>
  <si>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</si>
  <si>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</si>
  <si>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</si>
  <si>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</si>
  <si>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</si>
  <si>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</si>
  <si>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</si>
  <si>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</si>
  <si>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</si>
  <si>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</si>
  <si>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</si>
  <si>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</si>
  <si>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</si>
  <si>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</si>
  <si>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</si>
  <si>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</si>
  <si>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</si>
  <si>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</si>
  <si>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</si>
  <si>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</si>
  <si>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</si>
  <si>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</si>
  <si>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</si>
  <si>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</si>
  <si>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</si>
  <si>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</si>
  <si>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</si>
  <si>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</si>
  <si>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</si>
  <si>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</si>
  <si>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</si>
  <si>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</si>
  <si>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</si>
  <si>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</si>
  <si>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</si>
  <si>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</si>
  <si>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</si>
  <si>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</si>
  <si>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</si>
  <si>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</si>
  <si>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</si>
  <si>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</si>
  <si>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</si>
  <si>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</si>
  <si>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</si>
  <si>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</si>
  <si>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</si>
  <si>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</si>
  <si>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</si>
  <si>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</si>
  <si>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</si>
  <si>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</si>
  <si>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</si>
  <si>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</si>
  <si>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</si>
  <si>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</si>
  <si>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</si>
  <si>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</si>
  <si>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</si>
  <si>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</si>
  <si>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</si>
  <si>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</si>
  <si>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</si>
  <si>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</si>
  <si>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</si>
  <si>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</si>
  <si>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</si>
  <si>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</si>
  <si>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</si>
  <si>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</si>
  <si>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</si>
  <si>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</si>
  <si>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</si>
  <si>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</si>
  <si>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</si>
  <si>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</si>
  <si>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</si>
  <si>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</si>
  <si>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</si>
  <si>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</si>
  <si>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</si>
  <si>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</si>
  <si>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</si>
  <si>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</si>
  <si>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</si>
  <si>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</si>
  <si>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</si>
  <si>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</si>
  <si>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</si>
  <si>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</si>
  <si>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</si>
  <si>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</si>
  <si>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</si>
  <si>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</si>
  <si>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</si>
  <si>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</si>
  <si>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</si>
  <si>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</si>
  <si>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</si>
  <si>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</si>
  <si>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</si>
  <si>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</si>
  <si>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</si>
  <si>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</si>
  <si>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</si>
  <si>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</si>
  <si>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</si>
  <si>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</si>
  <si>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</si>
  <si>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</si>
  <si>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</si>
  <si>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</si>
  <si>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</si>
  <si>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</si>
  <si>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</si>
  <si>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</si>
  <si>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</si>
  <si>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</si>
  <si>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</si>
  <si>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</si>
  <si>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</si>
  <si>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</si>
  <si>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</si>
  <si>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</si>
  <si>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</si>
  <si>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</si>
  <si>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</si>
  <si>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</si>
  <si>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</si>
  <si>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</si>
  <si>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</si>
  <si>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</si>
  <si>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</si>
  <si>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</si>
  <si>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</si>
  <si>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</si>
  <si>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</si>
  <si>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</si>
  <si>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</si>
  <si>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</si>
  <si>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</si>
  <si>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</si>
  <si>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</si>
  <si>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</si>
  <si>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</si>
  <si>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</si>
  <si>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</si>
  <si>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</si>
  <si>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</si>
  <si>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</si>
  <si>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</si>
  <si>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</si>
  <si>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</si>
  <si>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</si>
  <si>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</si>
  <si>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</si>
  <si>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</si>
  <si>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</si>
  <si>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</si>
  <si>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</si>
  <si>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</si>
  <si>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</si>
  <si>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</si>
  <si>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</si>
  <si>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</si>
  <si>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</si>
  <si>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</si>
  <si>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</si>
  <si>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</si>
  <si>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</si>
  <si>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</si>
  <si>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</si>
  <si>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</si>
  <si>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</si>
  <si>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</si>
  <si>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</si>
  <si>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</si>
  <si>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</si>
  <si>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</si>
  <si>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</si>
  <si>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</si>
  <si>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</si>
  <si>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</si>
  <si>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</si>
  <si>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</si>
  <si>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</si>
  <si>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</si>
  <si>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</si>
  <si>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</si>
  <si>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</si>
  <si>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</si>
  <si>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</si>
  <si>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</si>
  <si>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</si>
  <si>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</si>
  <si>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</si>
  <si>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</si>
  <si>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</si>
  <si>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</si>
  <si>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</si>
  <si>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</si>
  <si>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</si>
  <si>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</si>
  <si>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</si>
  <si>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</si>
  <si>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</si>
  <si>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</si>
  <si>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</si>
  <si>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</si>
  <si>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</si>
  <si>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</si>
  <si>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</si>
  <si>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</si>
  <si>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</si>
  <si>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</si>
  <si>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</si>
  <si>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</si>
  <si>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</si>
  <si>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</si>
  <si>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</si>
  <si>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</si>
  <si>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</si>
  <si>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</si>
  <si>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</si>
  <si>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</si>
  <si>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</si>
  <si>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</si>
  <si>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</si>
  <si>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</si>
  <si>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</si>
  <si>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</si>
  <si>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</si>
  <si>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</si>
  <si>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</si>
  <si>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</si>
  <si>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</si>
  <si>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</si>
  <si>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</si>
  <si>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</si>
  <si>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</si>
  <si>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</si>
  <si>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</si>
  <si>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</si>
  <si>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</si>
  <si>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</si>
  <si>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</si>
  <si>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</si>
  <si>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</si>
  <si>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</si>
  <si>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</si>
  <si>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</si>
  <si>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</si>
  <si>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</si>
  <si>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</si>
  <si>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</si>
  <si>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</si>
  <si>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</si>
  <si>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</si>
  <si>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</si>
  <si>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</si>
  <si>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</si>
  <si>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</si>
  <si>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</si>
  <si>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</si>
  <si>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</si>
  <si>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</si>
  <si>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</si>
  <si>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</si>
  <si>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</si>
  <si>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</si>
  <si>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</si>
  <si>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</si>
  <si>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</si>
  <si>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</si>
  <si>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</si>
  <si>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</si>
  <si>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</si>
  <si>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</si>
  <si>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</si>
  <si>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</si>
  <si>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</si>
  <si>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</si>
  <si>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</si>
  <si>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</si>
  <si>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</si>
  <si>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</si>
  <si>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</si>
  <si>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</si>
  <si>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</si>
  <si>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</si>
  <si>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</si>
  <si>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</si>
  <si>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</si>
  <si>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</si>
  <si>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</si>
  <si>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</si>
  <si>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</si>
  <si>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</si>
  <si>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</si>
  <si>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</si>
  <si>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</si>
  <si>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</si>
  <si>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</si>
  <si>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</si>
  <si>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</si>
  <si>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</si>
  <si>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</si>
  <si>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</si>
  <si>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</si>
  <si>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</si>
  <si>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</si>
  <si>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</si>
  <si>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</si>
  <si>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</si>
  <si>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</si>
  <si>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</si>
  <si>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</si>
  <si>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</si>
  <si>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</si>
  <si>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</si>
  <si>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</si>
  <si>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</si>
  <si>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</si>
  <si>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</si>
  <si>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</si>
  <si>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</si>
  <si>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</si>
  <si>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</si>
  <si>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</si>
  <si>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</si>
  <si>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</si>
  <si>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</si>
  <si>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</si>
  <si>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</si>
  <si>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</si>
  <si>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</si>
  <si>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</si>
  <si>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</si>
  <si>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</si>
  <si>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</si>
  <si>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</si>
  <si>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</si>
  <si>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</si>
  <si>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</si>
  <si>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</si>
  <si>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</si>
  <si>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</si>
  <si>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</si>
  <si>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</si>
  <si>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</si>
  <si>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</si>
  <si>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</si>
  <si>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</si>
  <si>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</si>
  <si>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</si>
  <si>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</si>
  <si>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</si>
  <si>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</si>
  <si>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</si>
  <si>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</si>
  <si>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</si>
  <si>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</si>
  <si>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</si>
  <si>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</si>
  <si>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</si>
  <si>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</si>
  <si>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</si>
  <si>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</si>
  <si>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</si>
  <si>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</si>
  <si>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</si>
  <si>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</si>
  <si>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</si>
  <si>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</si>
  <si>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</si>
  <si>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</si>
  <si>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</si>
  <si>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</si>
  <si>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</si>
  <si>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</si>
  <si>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</si>
  <si>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</si>
  <si>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</si>
  <si>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</si>
  <si>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</si>
  <si>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</si>
  <si>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</si>
  <si>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</si>
  <si>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</si>
  <si>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</si>
  <si>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</si>
  <si>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</si>
  <si>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</si>
  <si>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</si>
  <si>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</si>
  <si>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</si>
  <si>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</si>
  <si>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</si>
  <si>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</si>
  <si>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</si>
  <si>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</si>
  <si>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</si>
  <si>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</si>
  <si>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</si>
  <si>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</si>
  <si>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</si>
  <si>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</si>
  <si>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</si>
  <si>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</si>
  <si>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</si>
  <si>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</si>
  <si>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</si>
  <si>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</si>
  <si>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</si>
  <si>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</si>
  <si>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</si>
  <si>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</si>
  <si>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</si>
  <si>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</si>
  <si>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</si>
  <si>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</si>
  <si>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</si>
  <si>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</si>
  <si>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</si>
  <si>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</si>
  <si>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</si>
  <si>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</si>
  <si>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</si>
  <si>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</si>
  <si>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</si>
  <si>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</si>
  <si>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</si>
  <si>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</si>
  <si>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</si>
  <si>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</si>
  <si>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</si>
  <si>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</si>
  <si>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</si>
  <si>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</si>
  <si>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</si>
  <si>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</si>
  <si>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</si>
  <si>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</si>
  <si>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</si>
  <si>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</si>
  <si>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</si>
  <si>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</si>
  <si>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</si>
  <si>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</si>
  <si>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</si>
  <si>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</si>
  <si>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</si>
  <si>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</si>
  <si>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</si>
  <si>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</si>
  <si>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</si>
  <si>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</si>
  <si>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</si>
  <si>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</si>
  <si>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</si>
  <si>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</si>
  <si>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</si>
  <si>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</si>
  <si>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</si>
  <si>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</si>
  <si>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</si>
  <si>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</si>
  <si>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</si>
  <si>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</si>
  <si>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</si>
  <si>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</si>
  <si>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</si>
  <si>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</si>
  <si>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</si>
  <si>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</si>
  <si>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</si>
  <si>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</si>
  <si>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</si>
  <si>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</si>
  <si>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</si>
  <si>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</si>
  <si>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</si>
  <si>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</si>
  <si>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</si>
  <si>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</si>
  <si>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</si>
  <si>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</si>
  <si>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</si>
  <si>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</si>
  <si>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</si>
  <si>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</si>
  <si>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</si>
  <si>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</si>
  <si>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</si>
  <si>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</si>
  <si>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</si>
  <si>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</si>
  <si>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</si>
  <si>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</si>
  <si>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</si>
  <si>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</si>
  <si>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</si>
  <si>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</si>
  <si>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</si>
  <si>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</si>
  <si>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</si>
  <si>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</si>
  <si>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</si>
  <si>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</si>
  <si>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</si>
  <si>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</si>
  <si>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</si>
  <si>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</si>
  <si>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</si>
  <si>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</si>
  <si>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</si>
  <si>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</si>
  <si>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</si>
  <si>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</si>
  <si>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</si>
  <si>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</si>
  <si>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</si>
  <si>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</si>
  <si>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</si>
  <si>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</si>
  <si>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</si>
  <si>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</si>
  <si>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</si>
  <si>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</si>
  <si>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</si>
  <si>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</si>
  <si>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</si>
  <si>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</si>
  <si>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</si>
  <si>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</si>
  <si>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</si>
  <si>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</si>
  <si>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</si>
  <si>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</si>
  <si>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</si>
  <si>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</si>
  <si>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</si>
  <si>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</si>
  <si>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</si>
  <si>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</si>
  <si>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</si>
  <si>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</si>
  <si>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</si>
  <si>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</si>
  <si>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</si>
  <si>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</si>
  <si>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</si>
  <si>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</si>
  <si>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</si>
  <si>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</si>
  <si>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</si>
  <si>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</si>
  <si>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</si>
  <si>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</si>
  <si>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</si>
  <si>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</si>
  <si>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</si>
  <si>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</si>
  <si>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</si>
  <si>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</si>
  <si>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</si>
  <si>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</si>
  <si>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</si>
  <si>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</si>
  <si>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</si>
  <si>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</si>
  <si>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</si>
  <si>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</si>
  <si>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</si>
  <si>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</si>
  <si>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</si>
  <si>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</si>
  <si>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</si>
  <si>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</si>
  <si>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</si>
  <si>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</si>
  <si>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</si>
  <si>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</si>
  <si>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</si>
  <si>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</si>
  <si>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</si>
  <si>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</si>
  <si>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</si>
  <si>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</si>
  <si>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</si>
  <si>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</si>
  <si>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</si>
  <si>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</si>
  <si>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</si>
  <si>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</si>
  <si>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</si>
  <si>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</si>
  <si>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</si>
  <si>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</si>
  <si>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</si>
  <si>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</si>
  <si>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</si>
  <si>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</si>
  <si>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</si>
  <si>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</si>
  <si>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</si>
  <si>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</si>
  <si>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</si>
  <si>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</si>
  <si>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</si>
  <si>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</si>
  <si>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</si>
  <si>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</si>
  <si>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</si>
  <si>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</si>
  <si>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</si>
  <si>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</si>
  <si>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</si>
  <si>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</si>
  <si>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</si>
  <si>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</si>
  <si>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</si>
  <si>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</si>
  <si>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</si>
  <si>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</si>
  <si>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</si>
  <si>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</si>
  <si>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</si>
  <si>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</si>
  <si>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</si>
  <si>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</si>
  <si>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</si>
  <si>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</si>
  <si>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</si>
  <si>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</si>
  <si>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</si>
  <si>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</si>
  <si>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</si>
  <si>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</si>
  <si>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</si>
  <si>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</si>
  <si>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</si>
  <si>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</si>
  <si>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</si>
  <si>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</si>
  <si>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</si>
  <si>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</si>
  <si>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</si>
  <si>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</si>
  <si>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</si>
  <si>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</si>
  <si>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</si>
  <si>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</si>
  <si>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</si>
  <si>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</si>
  <si>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</si>
  <si>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</si>
  <si>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</si>
  <si>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</si>
  <si>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</si>
  <si>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</si>
  <si>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</si>
  <si>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</si>
  <si>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</si>
  <si>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</si>
  <si>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</si>
  <si>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</si>
  <si>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</si>
  <si>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</si>
  <si>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</si>
  <si>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</si>
  <si>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</si>
  <si>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</si>
  <si>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</si>
  <si>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</si>
  <si>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</si>
  <si>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</si>
  <si>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</si>
  <si>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</si>
  <si>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</si>
  <si>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</si>
  <si>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</si>
  <si>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</si>
  <si>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</si>
  <si>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</si>
  <si>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</si>
  <si>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</si>
  <si>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</si>
  <si>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</si>
  <si>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</si>
  <si>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</si>
  <si>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</si>
  <si>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</si>
  <si>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</si>
  <si>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</si>
  <si>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</si>
  <si>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</si>
  <si>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</si>
  <si>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</si>
  <si>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</si>
  <si>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</si>
  <si>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</si>
  <si>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</si>
  <si>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</si>
  <si>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</si>
  <si>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</si>
  <si>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</si>
  <si>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</si>
  <si>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</si>
  <si>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</si>
  <si>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</si>
  <si>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</si>
  <si>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</si>
  <si>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</si>
  <si>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</si>
  <si>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</si>
  <si>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</si>
  <si>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</si>
  <si>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</si>
  <si>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</si>
  <si>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</si>
  <si>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</si>
  <si>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</si>
  <si>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</si>
  <si>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</si>
  <si>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</si>
  <si>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</si>
  <si>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</si>
  <si>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</si>
  <si>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</si>
  <si>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</si>
  <si>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</si>
  <si>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</si>
  <si>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</si>
  <si>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</si>
  <si>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</si>
  <si>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</si>
  <si>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</si>
  <si>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</si>
  <si>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</si>
  <si>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</si>
  <si>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</si>
  <si>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</si>
  <si>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</si>
  <si>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</si>
  <si>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</si>
  <si>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</si>
  <si>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</si>
  <si>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</si>
  <si>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</si>
  <si>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</si>
  <si>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</si>
  <si>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</si>
  <si>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</si>
  <si>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</si>
  <si>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</si>
  <si>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</si>
  <si>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</si>
  <si>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</si>
  <si>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</si>
  <si>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</si>
  <si>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</si>
  <si>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</si>
  <si>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</si>
  <si>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</si>
  <si>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</si>
  <si>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</si>
  <si>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</si>
  <si>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</si>
  <si>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</si>
  <si>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</si>
  <si>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</si>
  <si>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</si>
  <si>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</si>
  <si>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</si>
  <si>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</si>
  <si>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</si>
  <si>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</si>
  <si>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</si>
  <si>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</si>
  <si>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</si>
  <si>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</si>
  <si>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</si>
  <si>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</si>
  <si>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</si>
  <si>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</si>
  <si>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</si>
  <si>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</si>
  <si>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</si>
  <si>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</si>
  <si>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</si>
  <si>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</si>
  <si>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</si>
  <si>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</si>
  <si>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</si>
  <si>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</si>
  <si>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</si>
  <si>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</si>
  <si>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</si>
  <si>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</si>
  <si>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</si>
  <si>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</si>
  <si>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</si>
  <si>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</si>
  <si>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</si>
  <si>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</si>
  <si>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</si>
  <si>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</si>
  <si>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</si>
  <si>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</si>
  <si>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</si>
  <si>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</si>
  <si>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</si>
  <si>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</si>
  <si>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</si>
  <si>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</si>
  <si>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</si>
  <si>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</si>
  <si>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</si>
  <si>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</si>
  <si>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</si>
  <si>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</si>
  <si>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</si>
  <si>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</si>
  <si>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</si>
  <si>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</si>
  <si>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</si>
  <si>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</si>
  <si>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</si>
  <si>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</si>
  <si>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</si>
  <si>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</si>
  <si>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</si>
  <si>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</si>
  <si>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</si>
  <si>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</si>
  <si>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</si>
  <si>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</si>
  <si>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</si>
  <si>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</si>
  <si>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</si>
  <si>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</si>
  <si>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</si>
  <si>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</si>
  <si>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</si>
  <si>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</si>
  <si>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</si>
  <si>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</si>
  <si>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</si>
  <si>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</si>
  <si>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</si>
  <si>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</si>
  <si>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</si>
  <si>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</si>
  <si>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</si>
  <si>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</si>
  <si>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</si>
  <si>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</si>
  <si>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</si>
  <si>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</si>
  <si>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</si>
  <si>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</si>
  <si>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</si>
  <si>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</si>
  <si>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</si>
  <si>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</si>
  <si>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</si>
  <si>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</si>
  <si>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</si>
  <si>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</si>
  <si>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</si>
  <si>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</si>
  <si>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</si>
  <si>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</si>
  <si>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</si>
  <si>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</si>
  <si>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</si>
  <si>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</si>
  <si>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</si>
  <si>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</si>
  <si>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</si>
  <si>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</si>
  <si>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</si>
  <si>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</si>
  <si>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</si>
  <si>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</si>
  <si>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</si>
  <si>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</si>
  <si>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</si>
  <si>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</si>
  <si>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</si>
  <si>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</si>
  <si>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</si>
  <si>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</si>
  <si>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</si>
  <si>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</si>
  <si>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</si>
  <si>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</si>
  <si>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</si>
  <si>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</si>
  <si>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</si>
  <si>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</si>
  <si>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</si>
  <si>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</si>
  <si>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</si>
  <si>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</si>
  <si>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</si>
  <si>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</si>
  <si>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</si>
  <si>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</si>
  <si>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</si>
  <si>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</si>
  <si>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</si>
  <si>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</si>
  <si>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</si>
  <si>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</si>
  <si>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</si>
  <si>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</si>
  <si>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</si>
  <si>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</si>
  <si>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</si>
  <si>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</si>
  <si>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</si>
  <si>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</si>
  <si>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</si>
  <si>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</si>
  <si>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</si>
  <si>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</si>
  <si>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</si>
  <si>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</si>
  <si>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</si>
  <si>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</si>
  <si>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</si>
  <si>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</si>
  <si>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</si>
  <si>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</si>
  <si>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</si>
  <si>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</si>
  <si>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</si>
  <si>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</si>
  <si>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</si>
  <si>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</si>
  <si>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</si>
  <si>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</si>
  <si>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</si>
  <si>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</si>
  <si>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</si>
  <si>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</si>
  <si>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</si>
  <si>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</si>
  <si>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</si>
  <si>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</si>
  <si>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</si>
  <si>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</si>
  <si>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</si>
  <si>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</si>
  <si>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</si>
  <si>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</si>
  <si>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</si>
  <si>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</si>
  <si>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</si>
  <si>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</si>
  <si>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</si>
  <si>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</si>
  <si>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</si>
  <si>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</si>
  <si>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</si>
  <si>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</si>
  <si>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</si>
  <si>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</si>
  <si>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</si>
  <si>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</si>
  <si>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</si>
  <si>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</si>
  <si>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</si>
  <si>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</si>
  <si>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</si>
  <si>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</si>
  <si>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</si>
  <si>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</si>
  <si>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</si>
  <si>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</si>
  <si>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</si>
  <si>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</si>
  <si>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</si>
  <si>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</si>
  <si>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</si>
  <si>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</si>
  <si>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</si>
  <si>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</si>
  <si>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</si>
  <si>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</si>
  <si>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</si>
  <si>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</si>
  <si>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</si>
  <si>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</si>
  <si>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</si>
  <si>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</si>
  <si>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</si>
  <si>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</si>
  <si>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</si>
  <si>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</si>
  <si>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</si>
  <si>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</si>
  <si>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</si>
  <si>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</si>
  <si>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</si>
  <si>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</si>
  <si>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</si>
  <si>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</si>
  <si>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</si>
  <si>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</si>
  <si>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</si>
  <si>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</si>
  <si>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</si>
  <si>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</si>
  <si>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</si>
  <si>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</si>
  <si>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</si>
  <si>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</si>
  <si>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</si>
  <si>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</si>
  <si>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</si>
  <si>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</si>
  <si>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</si>
  <si>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</si>
  <si>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</si>
  <si>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</si>
  <si>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</si>
  <si>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</si>
  <si>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</si>
  <si>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</si>
  <si>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</si>
  <si>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</si>
  <si>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</si>
  <si>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</si>
  <si>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</si>
  <si>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</si>
  <si>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</si>
  <si>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</si>
  <si>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</si>
  <si>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</si>
  <si>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</si>
  <si>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</si>
  <si>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</si>
  <si>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</si>
  <si>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</si>
  <si>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</si>
  <si>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</si>
  <si>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</si>
  <si>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</si>
  <si>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</si>
  <si>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</si>
  <si>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</si>
  <si>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</si>
  <si>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</si>
  <si>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</si>
  <si>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</si>
  <si>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</si>
  <si>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</si>
  <si>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</si>
  <si>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</si>
  <si>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</si>
  <si>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</si>
  <si>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</si>
  <si>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</si>
  <si>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</si>
  <si>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</si>
  <si>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</si>
  <si>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</si>
  <si>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</si>
  <si>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</si>
  <si>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</si>
  <si>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</si>
  <si>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</si>
  <si>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</si>
  <si>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</si>
  <si>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</si>
  <si>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</si>
  <si>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</si>
  <si>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</si>
  <si>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</si>
  <si>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</si>
  <si>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</si>
  <si>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</si>
  <si>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</si>
  <si>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</si>
  <si>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</si>
  <si>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</si>
  <si>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</si>
  <si>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</si>
  <si>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</si>
  <si>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</si>
  <si>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</si>
  <si>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</si>
  <si>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</si>
  <si>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</si>
  <si>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</si>
  <si>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</si>
  <si>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</si>
  <si>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</si>
  <si>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</si>
  <si>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</si>
  <si>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</si>
  <si>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</si>
  <si>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</si>
  <si>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</si>
  <si>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</si>
  <si>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</si>
  <si>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</si>
  <si>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</si>
  <si>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</si>
  <si>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</si>
  <si>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</si>
  <si>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</si>
  <si>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</si>
  <si>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</si>
  <si>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</si>
  <si>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</si>
  <si>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</si>
  <si>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</si>
  <si>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</si>
  <si>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</si>
  <si>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</si>
  <si>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</si>
  <si>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</si>
  <si>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</si>
  <si>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</si>
  <si>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</si>
  <si>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</si>
  <si>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</si>
  <si>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</si>
  <si>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</si>
  <si>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</si>
  <si>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</si>
  <si>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</si>
  <si>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</si>
  <si>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</si>
  <si>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</si>
  <si>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</si>
  <si>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</si>
  <si>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</si>
  <si>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</si>
  <si>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</si>
  <si>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</si>
  <si>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</si>
  <si>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</si>
  <si>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</si>
  <si>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</si>
  <si>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</si>
  <si>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</si>
  <si>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</si>
  <si>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</si>
  <si>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</si>
  <si>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</si>
  <si>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</si>
  <si>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</si>
  <si>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</si>
  <si>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</si>
  <si>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</si>
  <si>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</si>
  <si>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</si>
  <si>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</si>
  <si>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</si>
  <si>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</si>
  <si>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</si>
  <si>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</si>
  <si>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</si>
  <si>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</si>
  <si>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</si>
  <si>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</si>
  <si>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</si>
  <si>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</si>
  <si>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</si>
  <si>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</si>
  <si>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</si>
  <si>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</si>
  <si>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</si>
  <si>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</si>
  <si>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</si>
  <si>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</si>
  <si>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</si>
  <si>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</si>
  <si>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</si>
  <si>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</si>
  <si>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</si>
  <si>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</si>
  <si>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</si>
  <si>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</si>
  <si>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</si>
  <si>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</si>
  <si>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</si>
  <si>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</si>
  <si>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</si>
  <si>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</si>
  <si>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</si>
  <si>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</si>
  <si>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</si>
  <si>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</si>
  <si>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</si>
  <si>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</si>
  <si>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</si>
  <si>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</si>
  <si>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</si>
  <si>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</si>
  <si>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</si>
  <si>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</si>
  <si>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</si>
  <si>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</si>
  <si>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</si>
  <si>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</si>
  <si>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</si>
  <si>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</si>
  <si>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</si>
  <si>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</si>
  <si>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</si>
  <si>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</si>
  <si>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</si>
  <si>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</si>
  <si>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</si>
  <si>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</si>
  <si>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</si>
  <si>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</si>
  <si>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</si>
  <si>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</si>
  <si>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</si>
  <si>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</si>
  <si>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</si>
  <si>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</si>
  <si>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</si>
  <si>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</si>
  <si>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</si>
  <si>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</si>
  <si>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</si>
  <si>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</si>
  <si>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</si>
  <si>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</si>
  <si>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</si>
  <si>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</si>
  <si>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</si>
  <si>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</si>
  <si>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</si>
  <si>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</si>
  <si>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</si>
  <si>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</si>
  <si>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</si>
  <si>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</si>
  <si>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</si>
  <si>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</si>
  <si>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</si>
  <si>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</si>
  <si>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</si>
  <si>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</si>
  <si>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</si>
  <si>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</si>
  <si>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</si>
  <si>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</si>
  <si>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</si>
  <si>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</si>
  <si>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</si>
  <si>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</si>
  <si>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</si>
  <si>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</si>
  <si>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</si>
  <si>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</si>
  <si>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</si>
  <si>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</si>
  <si>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</si>
  <si>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</si>
  <si>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</si>
  <si>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</si>
  <si>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</si>
  <si>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</si>
  <si>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</si>
  <si>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</si>
  <si>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</si>
  <si>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</si>
  <si>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</si>
  <si>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</si>
  <si>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</si>
  <si>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</si>
  <si>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</si>
  <si>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</si>
  <si>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</si>
  <si>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</si>
  <si>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</si>
  <si>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</si>
  <si>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</si>
  <si>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</si>
  <si>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</si>
  <si>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</si>
  <si>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</si>
  <si>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</si>
  <si>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</si>
  <si>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</si>
  <si>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</si>
  <si>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</si>
  <si>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</si>
  <si>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</si>
  <si>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</si>
  <si>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</si>
  <si>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</si>
  <si>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</si>
  <si>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</si>
  <si>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</si>
  <si>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</si>
  <si>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</si>
  <si>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</si>
  <si>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</si>
  <si>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</si>
  <si>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</si>
  <si>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</si>
  <si>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</si>
  <si>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</si>
  <si>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</si>
  <si>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</si>
  <si>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</si>
  <si>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</si>
  <si>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</si>
  <si>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</si>
  <si>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</si>
  <si>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</si>
  <si>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</si>
  <si>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</si>
  <si>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</si>
  <si>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</si>
  <si>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</si>
  <si>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</si>
  <si>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</si>
  <si>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</si>
  <si>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</si>
  <si>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</si>
  <si>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</si>
  <si>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</si>
  <si>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</si>
  <si>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</si>
  <si>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</si>
  <si>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</si>
  <si>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</si>
  <si>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</si>
  <si>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</si>
  <si>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</si>
  <si>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</si>
  <si>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</si>
  <si>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</si>
  <si>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</si>
  <si>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</si>
  <si>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</si>
  <si>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</si>
  <si>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</si>
  <si>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</si>
  <si>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</si>
  <si>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</si>
  <si>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</si>
  <si>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</si>
  <si>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</si>
  <si>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</si>
  <si>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</si>
  <si>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</si>
  <si>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</si>
  <si>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</si>
  <si>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</si>
  <si>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</si>
  <si>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</si>
  <si>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</si>
  <si>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</si>
  <si>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</si>
  <si>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</si>
  <si>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</si>
  <si>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</si>
  <si>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</si>
  <si>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</si>
  <si>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</si>
  <si>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</si>
  <si>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</si>
  <si>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</si>
  <si>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</si>
  <si>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</si>
  <si>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</si>
  <si>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</si>
  <si>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</si>
  <si>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</si>
  <si>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</si>
  <si>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</si>
  <si>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</si>
  <si>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</si>
  <si>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</si>
  <si>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</si>
  <si>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</si>
  <si>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</si>
  <si>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</si>
  <si>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</si>
  <si>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</si>
  <si>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</si>
  <si>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</si>
  <si>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</si>
  <si>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</si>
  <si>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</si>
  <si>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</si>
  <si>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</si>
  <si>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</si>
  <si>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</si>
  <si>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</si>
  <si>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</si>
  <si>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</si>
  <si>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</si>
  <si>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</si>
  <si>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</si>
  <si>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</si>
  <si>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</si>
  <si>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</si>
  <si>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</si>
  <si>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</si>
  <si>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</si>
  <si>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</si>
  <si>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</si>
  <si>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</si>
  <si>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</si>
  <si>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</si>
  <si>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</si>
  <si>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</si>
  <si>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</si>
  <si>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</si>
  <si>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</si>
  <si>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</si>
  <si>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</si>
  <si>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</si>
  <si>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</si>
  <si>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</si>
  <si>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</si>
  <si>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</si>
  <si>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</si>
  <si>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</si>
  <si>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</si>
  <si>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</si>
  <si>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</si>
  <si>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</si>
  <si>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</si>
  <si>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</si>
  <si>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</si>
  <si>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</si>
  <si>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</si>
  <si>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</si>
  <si>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</si>
  <si>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</si>
  <si>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</si>
  <si>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</si>
  <si>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</si>
  <si>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</si>
  <si>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</si>
  <si>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</si>
  <si>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</si>
  <si>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</si>
  <si>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</si>
  <si>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</si>
  <si>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</si>
  <si>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</si>
  <si>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</si>
  <si>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</si>
  <si>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</si>
  <si>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</si>
  <si>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</si>
  <si>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</si>
  <si>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</si>
  <si>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</si>
  <si>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</si>
  <si>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</si>
  <si>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</si>
  <si>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</si>
  <si>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</si>
  <si>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</si>
  <si>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</si>
  <si>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</si>
  <si>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</si>
  <si>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</si>
  <si>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</si>
  <si>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</si>
  <si>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</si>
  <si>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</si>
  <si>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</si>
  <si>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</si>
  <si>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</si>
  <si>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</si>
  <si>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</si>
  <si>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</si>
  <si>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</si>
  <si>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</si>
  <si>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</si>
  <si>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</si>
  <si>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</si>
  <si>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</si>
  <si>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</si>
  <si>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</si>
  <si>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</si>
  <si>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</si>
  <si>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</si>
  <si>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</si>
  <si>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</si>
  <si>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</si>
  <si>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</si>
  <si>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</si>
  <si>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</si>
  <si>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</si>
  <si>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</si>
  <si>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</si>
  <si>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</si>
  <si>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</si>
  <si>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</si>
  <si>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</si>
  <si>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</si>
  <si>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</si>
  <si>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</si>
  <si>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</si>
  <si>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</si>
  <si>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</si>
  <si>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</si>
  <si>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</si>
  <si>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</si>
  <si>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</si>
  <si>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</si>
  <si>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</si>
  <si>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</si>
  <si>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</si>
  <si>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</si>
  <si>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</si>
  <si>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</si>
  <si>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</si>
  <si>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</si>
  <si>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</si>
  <si>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</si>
  <si>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</si>
  <si>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</si>
  <si>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</si>
  <si>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</si>
  <si>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</si>
  <si>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</si>
  <si>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</si>
  <si>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</si>
  <si>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</si>
  <si>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</si>
  <si>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</si>
  <si>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</si>
  <si>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</si>
  <si>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</si>
  <si>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</si>
  <si>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</si>
  <si>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</si>
  <si>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</si>
  <si>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</si>
  <si>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</si>
  <si>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</si>
  <si>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</si>
  <si>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</si>
  <si>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</si>
  <si>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</si>
  <si>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</si>
  <si>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</si>
  <si>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</si>
  <si>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</si>
  <si>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</si>
  <si>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</si>
  <si>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</si>
  <si>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</si>
  <si>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</si>
  <si>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</si>
  <si>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</si>
  <si>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</si>
  <si>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</si>
  <si>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</si>
  <si>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</si>
  <si>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</si>
  <si>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</si>
  <si>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</si>
  <si>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</si>
  <si>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</si>
  <si>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</si>
  <si>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</si>
  <si>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</si>
  <si>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</si>
  <si>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</si>
  <si>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</si>
  <si>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</si>
  <si>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</si>
  <si>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</si>
  <si>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</si>
  <si>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</si>
  <si>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</si>
  <si>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</si>
  <si>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</si>
  <si>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</si>
  <si>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</si>
  <si>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</si>
  <si>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</si>
  <si>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</si>
  <si>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</si>
  <si>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</si>
  <si>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</si>
  <si>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</si>
  <si>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</si>
  <si>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</si>
  <si>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</si>
  <si>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</si>
  <si>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</si>
  <si>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</si>
  <si>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</si>
  <si>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</si>
  <si>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</si>
  <si>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</si>
  <si>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</si>
  <si>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</si>
  <si>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</si>
  <si>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</si>
  <si>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</si>
  <si>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</si>
  <si>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</si>
  <si>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</si>
  <si>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</si>
  <si>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</si>
  <si>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</si>
  <si>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</si>
  <si>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</si>
  <si>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</si>
  <si>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</si>
  <si>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</si>
  <si>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</si>
  <si>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</si>
  <si>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</si>
  <si>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</si>
  <si>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</si>
  <si>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</si>
  <si>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</si>
  <si>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</si>
  <si>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</si>
  <si>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</si>
  <si>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</si>
  <si>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</si>
  <si>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</si>
  <si>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</si>
  <si>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</si>
  <si>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</si>
  <si>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</si>
  <si>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</si>
  <si>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</si>
  <si>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</si>
  <si>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</si>
  <si>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</si>
  <si>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</si>
  <si>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</si>
  <si>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</si>
  <si>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</si>
  <si>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</si>
  <si>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</si>
  <si>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</si>
  <si>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</si>
  <si>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</si>
  <si>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</si>
  <si>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</si>
  <si>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</si>
  <si>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</si>
  <si>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</si>
  <si>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</si>
  <si>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</si>
  <si>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</si>
  <si>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</si>
  <si>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</si>
  <si>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</si>
  <si>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</si>
  <si>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</si>
  <si>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</si>
  <si>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</si>
  <si>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</si>
  <si>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</si>
  <si>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</si>
  <si>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</si>
  <si>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</si>
  <si>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</si>
  <si>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</si>
  <si>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</si>
  <si>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</si>
  <si>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</si>
  <si>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</si>
  <si>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</si>
  <si>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</si>
  <si>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</si>
  <si>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</si>
  <si>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</si>
  <si>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</si>
  <si>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</si>
  <si>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</si>
  <si>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</si>
  <si>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</si>
  <si>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</si>
  <si>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</si>
  <si>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</si>
  <si>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</si>
  <si>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</si>
  <si>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</si>
  <si>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</si>
  <si>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</si>
  <si>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</si>
  <si>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</si>
  <si>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</si>
  <si>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</si>
  <si>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</si>
  <si>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</si>
  <si>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</si>
  <si>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</si>
  <si>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</si>
  <si>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</si>
  <si>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</si>
  <si>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</si>
  <si>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</si>
  <si>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</si>
  <si>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</si>
  <si>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</si>
  <si>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</si>
  <si>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</si>
  <si>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</si>
  <si>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</si>
  <si>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</si>
  <si>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</si>
  <si>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</si>
  <si>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</si>
  <si>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</si>
  <si>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</si>
  <si>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</si>
  <si>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</si>
  <si>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</si>
  <si>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</si>
  <si>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</si>
  <si>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</si>
  <si>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</si>
  <si>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</si>
  <si>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</si>
  <si>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</si>
  <si>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</si>
  <si>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</si>
  <si>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</si>
  <si>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</si>
  <si>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</si>
  <si>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</si>
  <si>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</si>
  <si>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</si>
  <si>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</si>
  <si>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</si>
  <si>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</si>
  <si>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</si>
  <si>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</si>
  <si>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</si>
  <si>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</si>
  <si>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</si>
  <si>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</si>
  <si>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</si>
  <si>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</si>
  <si>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</si>
  <si>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</si>
  <si>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</si>
  <si>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</si>
  <si>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</si>
  <si>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</si>
  <si>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</si>
  <si>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</si>
  <si>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</si>
  <si>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</si>
  <si>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</si>
  <si>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</si>
  <si>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</si>
  <si>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</si>
  <si>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</si>
  <si>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</si>
  <si>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</si>
  <si>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</si>
  <si>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</si>
  <si>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</si>
  <si>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</si>
  <si>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</si>
  <si>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</si>
  <si>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</si>
  <si>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</si>
  <si>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</si>
  <si>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</si>
  <si>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</si>
  <si>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</si>
  <si>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</si>
  <si>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</si>
  <si>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</si>
  <si>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</si>
  <si>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</si>
  <si>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</si>
  <si>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</si>
  <si>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</si>
  <si>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</si>
  <si>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</si>
  <si>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</si>
  <si>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</si>
  <si>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</si>
  <si>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</si>
  <si>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</si>
  <si>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</si>
  <si>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</si>
  <si>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</si>
  <si>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</si>
  <si>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</si>
  <si>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</si>
  <si>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</si>
  <si>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</si>
  <si>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</si>
  <si>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</si>
  <si>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</si>
  <si>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</si>
  <si>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</si>
  <si>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</si>
  <si>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</si>
  <si>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</si>
  <si>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</si>
  <si>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</si>
  <si>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</si>
  <si>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</si>
  <si>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</si>
  <si>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</si>
  <si>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</si>
  <si>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</si>
  <si>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</si>
  <si>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</si>
  <si>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</si>
  <si>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</si>
  <si>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</si>
  <si>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</si>
  <si>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</si>
  <si>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</si>
  <si>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</si>
  <si>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</si>
  <si>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</si>
  <si>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</si>
  <si>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</si>
  <si>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</si>
  <si>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</si>
  <si>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</si>
  <si>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</si>
  <si>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</si>
  <si>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</si>
  <si>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</si>
  <si>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</si>
  <si>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</si>
  <si>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</si>
  <si>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</si>
  <si>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</si>
  <si>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</si>
  <si>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</si>
  <si>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</si>
  <si>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</si>
  <si>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</si>
  <si>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</si>
  <si>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</si>
  <si>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</si>
  <si>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</si>
  <si>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</si>
  <si>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</si>
  <si>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</si>
  <si>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</si>
  <si>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</si>
  <si>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</si>
  <si>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</si>
  <si>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</si>
  <si>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</si>
  <si>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</si>
  <si>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</si>
  <si>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</si>
  <si>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</si>
  <si>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</si>
  <si>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</si>
  <si>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</si>
  <si>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</si>
  <si>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</si>
  <si>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</si>
  <si>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</si>
  <si>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</si>
  <si>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</si>
  <si>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</si>
  <si>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</si>
  <si>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</si>
  <si>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</si>
  <si>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</si>
  <si>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</si>
  <si>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</si>
  <si>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</si>
  <si>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</si>
  <si>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</si>
  <si>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</si>
  <si>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</si>
  <si>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</si>
  <si>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</si>
  <si>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</si>
  <si>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</si>
  <si>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</si>
  <si>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</si>
  <si>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</si>
  <si>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</si>
  <si>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</si>
  <si>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</si>
  <si>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</si>
  <si>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</si>
  <si>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</si>
  <si>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</si>
  <si>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</si>
  <si>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</si>
  <si>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</si>
  <si>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</si>
  <si>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</si>
  <si>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</si>
  <si>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</si>
  <si>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</si>
  <si>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</si>
  <si>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</si>
  <si>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</si>
  <si>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</si>
  <si>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</si>
  <si>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</si>
  <si>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</si>
  <si>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</si>
  <si>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</si>
  <si>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</si>
  <si>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</si>
  <si>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</si>
  <si>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</si>
  <si>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</si>
  <si>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</si>
  <si>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</si>
  <si>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</si>
  <si>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</si>
  <si>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</si>
  <si>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</si>
  <si>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</si>
  <si>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</si>
  <si>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</si>
  <si>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</si>
  <si>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</si>
  <si>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</si>
  <si>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</si>
  <si>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</si>
  <si>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</si>
  <si>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</si>
  <si>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</si>
  <si>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</si>
  <si>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</si>
  <si>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</si>
  <si>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</si>
  <si>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</si>
  <si>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</si>
  <si>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</si>
  <si>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</si>
  <si>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</si>
  <si>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</si>
  <si>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</si>
  <si>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</si>
  <si>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</si>
  <si>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</si>
  <si>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</si>
  <si>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</si>
  <si>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</si>
  <si>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</si>
  <si>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</si>
  <si>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</si>
  <si>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</si>
  <si>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</si>
  <si>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</si>
  <si>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</si>
  <si>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</si>
  <si>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</si>
  <si>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</si>
  <si>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</si>
  <si>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</si>
  <si>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</si>
  <si>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</si>
  <si>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</si>
  <si>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</si>
  <si>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</si>
  <si>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</si>
  <si>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</si>
  <si>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</si>
  <si>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</si>
  <si>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</si>
  <si>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</si>
  <si>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</si>
  <si>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</si>
  <si>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</si>
  <si>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</si>
  <si>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</si>
  <si>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</si>
  <si>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</si>
  <si>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</si>
  <si>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</si>
  <si>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</si>
  <si>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</si>
  <si>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</si>
  <si>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</si>
  <si>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</si>
  <si>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</si>
  <si>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</si>
  <si>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</si>
  <si>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</si>
  <si>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</si>
  <si>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</si>
  <si>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</si>
  <si>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</si>
  <si>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</si>
  <si>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</si>
  <si>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</si>
  <si>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</si>
  <si>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</si>
  <si>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</si>
  <si>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</si>
  <si>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</si>
  <si>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</si>
  <si>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</si>
  <si>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</si>
  <si>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</si>
  <si>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</si>
  <si>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</si>
  <si>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</si>
  <si>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</si>
  <si>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</si>
  <si>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</si>
  <si>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</si>
  <si>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</si>
  <si>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</si>
  <si>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</si>
  <si>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</si>
  <si>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</si>
  <si>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</si>
  <si>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</si>
  <si>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</si>
  <si>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</si>
  <si>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</si>
  <si>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</si>
  <si>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</si>
  <si>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</si>
  <si>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</si>
  <si>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</si>
  <si>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</si>
  <si>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</si>
  <si>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</si>
  <si>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</si>
  <si>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</si>
  <si>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</si>
  <si>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</si>
  <si>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</si>
  <si>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</si>
  <si>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</si>
  <si>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</si>
  <si>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</si>
  <si>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</si>
  <si>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</si>
  <si>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</si>
  <si>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</si>
  <si>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</si>
  <si>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</si>
  <si>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</si>
  <si>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</si>
  <si>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</si>
  <si>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</si>
  <si>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</si>
  <si>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</si>
  <si>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</si>
  <si>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</si>
  <si>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</si>
  <si>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</si>
  <si>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</si>
  <si>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</si>
  <si>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</si>
  <si>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</si>
  <si>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</si>
  <si>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</si>
  <si>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</si>
  <si>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</si>
  <si>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</si>
  <si>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</si>
  <si>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</si>
  <si>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</si>
  <si>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</si>
  <si>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</si>
  <si>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</si>
  <si>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</si>
  <si>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</si>
  <si>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</si>
  <si>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</si>
  <si>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</si>
  <si>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</si>
  <si>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</si>
  <si>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</si>
  <si>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</si>
  <si>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</si>
  <si>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</si>
  <si>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</si>
  <si>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</si>
  <si>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</si>
  <si>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</si>
  <si>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</si>
  <si>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</si>
  <si>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</si>
  <si>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</si>
  <si>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</si>
  <si>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</si>
  <si>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</si>
  <si>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</si>
  <si>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</si>
  <si>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</si>
  <si>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</si>
  <si>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</si>
  <si>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</si>
  <si>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</si>
  <si>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</si>
  <si>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</si>
  <si>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</si>
  <si>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</si>
  <si>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</si>
  <si>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</si>
  <si>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</si>
  <si>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</si>
  <si>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</si>
  <si>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</si>
  <si>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</si>
  <si>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</si>
  <si>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</si>
  <si>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</si>
  <si>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</si>
  <si>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</si>
  <si>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</si>
  <si>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</si>
  <si>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</si>
  <si>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</si>
  <si>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</si>
  <si>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</si>
  <si>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</si>
  <si>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</si>
  <si>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</si>
  <si>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</si>
  <si>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</si>
  <si>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</si>
  <si>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</si>
  <si>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</si>
  <si>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</si>
  <si>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</si>
  <si>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</si>
  <si>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</si>
  <si>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</si>
  <si>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</si>
  <si>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</si>
  <si>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</si>
  <si>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</si>
  <si>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</si>
  <si>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</si>
  <si>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</si>
  <si>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</si>
  <si>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</si>
  <si>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</si>
  <si>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</si>
  <si>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</si>
  <si>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</si>
  <si>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</si>
  <si>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</si>
  <si>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</si>
  <si>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</si>
  <si>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</si>
  <si>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</si>
  <si>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</si>
  <si>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</si>
  <si>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</si>
  <si>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</si>
  <si>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</si>
  <si>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</si>
  <si>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</si>
  <si>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</si>
  <si>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</si>
  <si>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</si>
  <si>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</si>
  <si>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</si>
  <si>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</si>
  <si>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</si>
  <si>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</si>
  <si>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</si>
  <si>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</si>
  <si>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</si>
  <si>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</si>
  <si>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</si>
  <si>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</si>
  <si>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</si>
  <si>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</si>
  <si>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</si>
  <si>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</si>
  <si>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</si>
  <si>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</si>
  <si>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</si>
  <si>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</si>
  <si>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</si>
  <si>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</si>
  <si>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</si>
  <si>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</si>
  <si>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</si>
  <si>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</si>
  <si>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</si>
  <si>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</si>
  <si>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</si>
  <si>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</si>
  <si>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</si>
  <si>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</si>
  <si>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</si>
  <si>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</si>
  <si>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</si>
  <si>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</si>
  <si>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</si>
  <si>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</si>
  <si>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</si>
  <si>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</si>
  <si>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</si>
  <si>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</si>
  <si>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</si>
  <si>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</si>
  <si>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</si>
  <si>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</si>
  <si>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</si>
  <si>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</si>
  <si>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</si>
  <si>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</si>
  <si>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</si>
  <si>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</si>
  <si>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</si>
  <si>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</si>
  <si>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</si>
  <si>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</si>
  <si>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</si>
  <si>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</si>
  <si>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</si>
  <si>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</si>
  <si>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</si>
  <si>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</si>
  <si>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</si>
  <si>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</si>
  <si>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</si>
  <si>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</si>
  <si>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</si>
  <si>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</si>
  <si>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</si>
  <si>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</si>
  <si>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</si>
  <si>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</si>
  <si>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</si>
  <si>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</si>
  <si>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</si>
  <si>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</si>
  <si>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</si>
  <si>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</si>
  <si>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</si>
  <si>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</si>
  <si>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</si>
  <si>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</si>
  <si>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</si>
  <si>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</si>
  <si>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</si>
  <si>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</si>
  <si>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</si>
  <si>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</si>
  <si>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</si>
  <si>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</si>
  <si>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</si>
  <si>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</si>
  <si>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</si>
  <si>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</si>
  <si>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</si>
  <si>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</si>
  <si>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</si>
  <si>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</si>
  <si>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</si>
  <si>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</si>
  <si>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</si>
  <si>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</si>
  <si>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</si>
  <si>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</si>
  <si>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</si>
  <si>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</si>
  <si>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</si>
  <si>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</si>
  <si>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</si>
  <si>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</si>
  <si>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</si>
  <si>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</si>
  <si>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</si>
  <si>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</si>
  <si>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</si>
  <si>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</si>
  <si>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</si>
  <si>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</si>
  <si>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</si>
  <si>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</si>
  <si>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</si>
  <si>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</si>
  <si>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</si>
  <si>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</si>
  <si>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</si>
  <si>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</si>
  <si>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</si>
  <si>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</si>
  <si>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</si>
  <si>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</si>
  <si>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</si>
  <si>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</si>
  <si>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</si>
  <si>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</si>
  <si>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</si>
  <si>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</si>
  <si>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</si>
  <si>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</si>
  <si>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</si>
  <si>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</si>
  <si>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</si>
  <si>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</si>
  <si>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</si>
  <si>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</si>
  <si>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</si>
  <si>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</si>
  <si>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</si>
  <si>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</si>
  <si>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</si>
  <si>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</si>
  <si>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</si>
  <si>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</si>
  <si>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</si>
  <si>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</si>
  <si>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</si>
  <si>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</si>
  <si>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</si>
  <si>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</si>
  <si>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</si>
  <si>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</si>
  <si>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</si>
  <si>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</si>
  <si>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</si>
  <si>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</si>
  <si>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</si>
  <si>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</si>
  <si>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</si>
  <si>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</si>
  <si>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</si>
  <si>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</si>
  <si>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</si>
  <si>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</si>
  <si>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</si>
  <si>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</si>
  <si>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</si>
  <si>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</si>
  <si>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</si>
  <si>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</si>
  <si>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</si>
  <si>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</si>
  <si>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</si>
  <si>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</si>
  <si>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</si>
  <si>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</si>
  <si>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</si>
  <si>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</si>
  <si>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</si>
  <si>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</si>
  <si>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</si>
  <si>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</si>
  <si>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</si>
  <si>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</si>
  <si>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</si>
  <si>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</si>
  <si>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</si>
  <si>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</si>
  <si>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</si>
  <si>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</si>
  <si>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</si>
  <si>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</si>
  <si>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</si>
  <si>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</si>
  <si>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</si>
  <si>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</si>
  <si>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</si>
  <si>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</si>
  <si>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</si>
  <si>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</si>
  <si>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</si>
  <si>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</si>
  <si>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</si>
  <si>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</si>
  <si>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</si>
  <si>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</si>
  <si>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</si>
  <si>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</si>
  <si>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</si>
  <si>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</si>
  <si>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</si>
  <si>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</si>
  <si>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</si>
  <si>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</si>
  <si>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</si>
  <si>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</si>
  <si>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</si>
  <si>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</si>
  <si>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</si>
  <si>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</si>
  <si>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</si>
  <si>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</si>
  <si>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</si>
  <si>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</si>
  <si>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</si>
  <si>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</si>
  <si>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</si>
  <si>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</si>
  <si>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</si>
  <si>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</si>
  <si>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</si>
  <si>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</si>
  <si>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</si>
  <si>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</si>
  <si>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</si>
  <si>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</si>
  <si>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</si>
  <si>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</si>
  <si>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</si>
  <si>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</si>
  <si>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</si>
  <si>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</si>
  <si>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</si>
  <si>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</si>
  <si>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</si>
  <si>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</si>
  <si>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</si>
  <si>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</si>
  <si>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</si>
  <si>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</si>
  <si>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</si>
  <si>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</si>
  <si>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</si>
  <si>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</si>
  <si>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</si>
  <si>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</si>
  <si>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</si>
  <si>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</si>
  <si>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</si>
  <si>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</si>
  <si>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</si>
  <si>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</si>
  <si>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</si>
  <si>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</si>
  <si>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</si>
  <si>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</si>
  <si>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</si>
  <si>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</si>
  <si>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</si>
  <si>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</si>
  <si>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</si>
  <si>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</si>
  <si>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</si>
  <si>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</si>
  <si>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</si>
  <si>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</si>
  <si>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</si>
  <si>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</si>
  <si>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</si>
  <si>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</si>
  <si>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</si>
  <si>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</si>
  <si>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</si>
  <si>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</si>
  <si>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</si>
  <si>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</si>
  <si>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</si>
  <si>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</si>
  <si>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</si>
  <si>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</si>
  <si>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</si>
  <si>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</si>
  <si>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</si>
  <si>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</si>
  <si>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</si>
  <si>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</si>
  <si>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</si>
  <si>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</si>
  <si>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</si>
  <si>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</si>
  <si>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</si>
  <si>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</si>
  <si>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</si>
  <si>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</si>
  <si>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</si>
  <si>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</si>
  <si>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</si>
  <si>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</si>
  <si>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</si>
  <si>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</si>
  <si>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</si>
  <si>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</si>
  <si>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</si>
  <si>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</si>
  <si>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</si>
  <si>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</si>
  <si>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</si>
  <si>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</si>
  <si>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</si>
  <si>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</si>
  <si>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</si>
  <si>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</si>
  <si>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</si>
  <si>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</si>
  <si>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</si>
  <si>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</si>
  <si>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</si>
  <si>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</si>
  <si>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</si>
  <si>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</si>
  <si>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</si>
  <si>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</si>
  <si>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</si>
  <si>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</si>
  <si>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</si>
  <si>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</si>
  <si>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</si>
  <si>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</si>
  <si>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</si>
  <si>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</si>
  <si>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</si>
  <si>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</si>
  <si>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</si>
  <si>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</si>
  <si>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</si>
  <si>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</si>
  <si>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</si>
  <si>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</si>
  <si>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</si>
  <si>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</si>
  <si>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</si>
  <si>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</si>
  <si>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</si>
  <si>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</si>
  <si>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</si>
  <si>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</si>
  <si>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</si>
  <si>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</si>
  <si>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</si>
  <si>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</si>
  <si>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</si>
  <si>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</si>
  <si>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</si>
  <si>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</si>
  <si>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</si>
  <si>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</si>
  <si>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</si>
  <si>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</si>
  <si>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</si>
  <si>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</si>
  <si>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</si>
  <si>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</si>
  <si>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</si>
  <si>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</si>
  <si>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</si>
  <si>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</si>
  <si>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</si>
  <si>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</si>
  <si>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</si>
  <si>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</si>
  <si>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</si>
  <si>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</si>
  <si>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</si>
  <si>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</si>
  <si>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</si>
  <si>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</si>
  <si>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</si>
  <si>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</si>
  <si>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</si>
  <si>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</si>
  <si>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</si>
  <si>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</si>
  <si>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</si>
  <si>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</si>
  <si>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</si>
  <si>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</si>
  <si>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</si>
  <si>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</si>
  <si>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</si>
  <si>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</si>
  <si>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</si>
  <si>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</si>
  <si>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</si>
  <si>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</si>
  <si>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</si>
  <si>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</si>
  <si>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</si>
  <si>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</si>
  <si>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</si>
  <si>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</si>
  <si>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</si>
  <si>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</si>
  <si>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</si>
  <si>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</si>
  <si>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</si>
  <si>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</si>
  <si>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</si>
  <si>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</si>
  <si>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</si>
  <si>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</si>
  <si>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</si>
  <si>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</si>
  <si>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</si>
  <si>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</si>
  <si>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</si>
  <si>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</si>
  <si>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</si>
  <si>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</si>
  <si>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</si>
  <si>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</si>
  <si>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</si>
  <si>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</si>
  <si>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</si>
  <si>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</si>
  <si>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</si>
  <si>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</si>
  <si>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</si>
  <si>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</si>
  <si>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</si>
  <si>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</si>
  <si>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</si>
  <si>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</si>
  <si>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</si>
  <si>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</si>
  <si>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</si>
  <si>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</si>
  <si>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</si>
  <si>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</si>
  <si>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</si>
  <si>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</si>
  <si>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</si>
  <si>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</si>
  <si>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</si>
  <si>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</si>
  <si>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</si>
  <si>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</si>
  <si>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</si>
  <si>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</si>
  <si>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</si>
  <si>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</si>
  <si>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</si>
  <si>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</si>
  <si>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</si>
  <si>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</si>
  <si>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</si>
  <si>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</si>
  <si>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</si>
  <si>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</si>
  <si>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</si>
  <si>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</si>
  <si>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</si>
  <si>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</si>
  <si>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</si>
  <si>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</si>
  <si>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</si>
  <si>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</si>
  <si>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</si>
  <si>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</si>
  <si>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</si>
  <si>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</si>
  <si>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</si>
  <si>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</si>
  <si>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</si>
  <si>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</si>
  <si>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</si>
  <si>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</si>
  <si>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</si>
  <si>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</si>
  <si>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</si>
  <si>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</si>
  <si>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</si>
  <si>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</si>
  <si>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</si>
  <si>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</si>
  <si>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</si>
  <si>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</si>
  <si>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</si>
  <si>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</si>
  <si>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</si>
  <si>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</si>
  <si>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</si>
  <si>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</si>
  <si>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</si>
  <si>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</si>
  <si>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</si>
  <si>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</si>
  <si>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</si>
  <si>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</si>
  <si>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</si>
  <si>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</si>
  <si>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</si>
  <si>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</si>
  <si>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</si>
  <si>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</si>
  <si>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</si>
  <si>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</si>
  <si>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</si>
  <si>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</si>
  <si>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</si>
  <si>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</si>
  <si>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</si>
  <si>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</si>
  <si>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</si>
  <si>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</si>
  <si>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</si>
  <si>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</si>
  <si>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</si>
  <si>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</si>
  <si>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</si>
  <si>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</si>
  <si>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</si>
  <si>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</si>
  <si>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</si>
  <si>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</si>
  <si>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</si>
  <si>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</si>
  <si>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</si>
  <si>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</si>
  <si>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</si>
  <si>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</si>
  <si>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</si>
  <si>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</si>
  <si>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</si>
  <si>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</si>
  <si>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</si>
  <si>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</si>
  <si>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</si>
  <si>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</si>
  <si>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</si>
  <si>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</si>
  <si>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</si>
  <si>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</si>
  <si>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</si>
  <si>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</si>
  <si>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</si>
  <si>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</si>
  <si>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</si>
  <si>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</si>
  <si>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</si>
  <si>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</si>
  <si>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</si>
  <si>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</si>
  <si>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</si>
  <si>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</si>
  <si>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</si>
  <si>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</si>
  <si>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</si>
  <si>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</si>
  <si>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</si>
  <si>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</si>
  <si>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</si>
  <si>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</si>
  <si>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</si>
  <si>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</si>
  <si>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</si>
  <si>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</si>
  <si>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</si>
  <si>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</si>
  <si>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</si>
  <si>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</si>
  <si>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</si>
  <si>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</si>
  <si>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</si>
  <si>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</si>
  <si>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</si>
  <si>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</si>
  <si>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</si>
  <si>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</si>
  <si>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</si>
  <si>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</si>
  <si>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</si>
  <si>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</si>
  <si>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</si>
  <si>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</si>
  <si>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</si>
  <si>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</si>
  <si>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</si>
  <si>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</si>
  <si>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</si>
  <si>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</si>
  <si>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</si>
  <si>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</si>
  <si>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</si>
  <si>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</si>
  <si>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</si>
  <si>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</si>
  <si>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</si>
  <si>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</si>
  <si>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</si>
  <si>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</si>
  <si>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</si>
  <si>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</si>
  <si>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</si>
  <si>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</si>
  <si>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</si>
  <si>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</si>
  <si>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</si>
  <si>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</si>
  <si>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</si>
  <si>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</si>
  <si>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</si>
  <si>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</si>
  <si>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</si>
  <si>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</si>
  <si>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</si>
  <si>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</si>
  <si>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</si>
  <si>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</si>
  <si>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</si>
  <si>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</si>
  <si>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</si>
  <si>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</si>
  <si>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</si>
  <si>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</si>
  <si>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</si>
  <si>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</si>
  <si>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</si>
  <si>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</si>
  <si>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</si>
  <si>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</si>
  <si>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</si>
  <si>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</si>
  <si>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</si>
  <si>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</si>
  <si>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</si>
  <si>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</si>
  <si>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</si>
  <si>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</si>
  <si>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</si>
  <si>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</si>
  <si>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</si>
  <si>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</si>
  <si>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</si>
  <si>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</si>
  <si>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</si>
  <si>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</si>
  <si>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</si>
  <si>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</si>
  <si>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</si>
  <si>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</si>
  <si>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</si>
  <si>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</si>
  <si>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</si>
  <si>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</si>
  <si>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</si>
  <si>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</si>
  <si>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</si>
  <si>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</si>
  <si>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</si>
  <si>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</si>
  <si>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</si>
  <si>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</si>
  <si>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</si>
  <si>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</si>
  <si>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</si>
  <si>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</si>
  <si>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</si>
  <si>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</si>
  <si>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</si>
  <si>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</si>
  <si>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</si>
  <si>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</si>
  <si>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</si>
  <si>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</si>
  <si>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</si>
  <si>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</si>
  <si>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</si>
  <si>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</si>
  <si>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</si>
  <si>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</si>
  <si>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</si>
  <si>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</si>
  <si>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</si>
  <si>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</si>
  <si>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</si>
  <si>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</si>
  <si>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</si>
  <si>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</si>
  <si>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</si>
  <si>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</si>
  <si>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</si>
  <si>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</si>
  <si>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</si>
  <si>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</si>
  <si>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</si>
  <si>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</si>
  <si>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</si>
  <si>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</si>
  <si>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</si>
  <si>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</si>
  <si>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</si>
  <si>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</si>
  <si>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</si>
  <si>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</si>
  <si>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</si>
  <si>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</si>
  <si>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</si>
  <si>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</si>
  <si>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</si>
  <si>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</si>
  <si>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</si>
  <si>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</si>
  <si>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</si>
  <si>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</si>
  <si>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</si>
  <si>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</si>
  <si>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</si>
  <si>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</si>
  <si>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</si>
  <si>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</si>
  <si>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</si>
  <si>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</si>
  <si>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</si>
  <si>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</si>
  <si>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</si>
  <si>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</si>
  <si>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</si>
  <si>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</si>
  <si>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</si>
  <si>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</si>
  <si>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</si>
  <si>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</si>
  <si>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</si>
  <si>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</si>
  <si>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</si>
  <si>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</si>
  <si>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</si>
  <si>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</si>
  <si>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</si>
  <si>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</si>
  <si>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</si>
  <si>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</si>
  <si>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</si>
  <si>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</si>
  <si>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</si>
  <si>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</si>
  <si>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</si>
  <si>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</si>
  <si>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</si>
  <si>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</si>
  <si>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</si>
  <si>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</si>
  <si>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</si>
  <si>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</si>
  <si>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</si>
  <si>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</si>
  <si>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</si>
  <si>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</si>
  <si>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</si>
  <si>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</si>
  <si>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</si>
  <si>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</si>
  <si>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</si>
  <si>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</si>
  <si>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</si>
  <si>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</si>
  <si>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</si>
  <si>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</si>
  <si>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</si>
  <si>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</si>
  <si>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</si>
  <si>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</si>
  <si>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</si>
  <si>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</si>
  <si>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</si>
  <si>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</si>
  <si>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</si>
  <si>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</si>
  <si>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</si>
  <si>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</si>
  <si>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</si>
  <si>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</si>
  <si>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</si>
  <si>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</si>
  <si>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</si>
  <si>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</si>
  <si>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</si>
  <si>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</si>
  <si>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</si>
  <si>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</si>
  <si>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</si>
  <si>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</si>
  <si>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</si>
  <si>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</si>
  <si>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</si>
  <si>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</si>
  <si>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</si>
  <si>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</si>
  <si>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</si>
  <si>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</si>
  <si>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</si>
  <si>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</si>
  <si>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</si>
  <si>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</si>
  <si>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</si>
  <si>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</si>
  <si>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</si>
  <si>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</si>
  <si>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</si>
  <si>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</si>
  <si>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</si>
  <si>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</si>
  <si>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</si>
  <si>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</si>
  <si>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</si>
  <si>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</si>
  <si>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</si>
  <si>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</si>
  <si>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</si>
  <si>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</si>
  <si>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</si>
  <si>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</si>
  <si>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</si>
  <si>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</si>
  <si>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</si>
  <si>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</si>
  <si>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</si>
  <si>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</si>
  <si>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</si>
  <si>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</si>
  <si>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</si>
  <si>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</si>
  <si>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</si>
  <si>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</si>
  <si>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</si>
  <si>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</si>
  <si>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</si>
  <si>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</si>
  <si>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</si>
  <si>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</si>
  <si>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</si>
  <si>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</si>
  <si>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</si>
  <si>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</si>
  <si>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</si>
  <si>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</si>
  <si>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</si>
  <si>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</si>
  <si>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</si>
  <si>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</si>
  <si>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</si>
  <si>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</si>
  <si>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</si>
  <si>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</si>
  <si>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</si>
  <si>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</si>
  <si>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</si>
  <si>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</si>
  <si>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</si>
  <si>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</si>
  <si>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</si>
  <si>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</si>
  <si>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</si>
  <si>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</si>
  <si>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</si>
  <si>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</si>
  <si>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</si>
  <si>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</si>
  <si>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</si>
  <si>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</si>
  <si>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</si>
  <si>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</si>
  <si>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</si>
  <si>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</si>
  <si>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</si>
  <si>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</si>
  <si>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</si>
  <si>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</si>
  <si>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</si>
  <si>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</si>
  <si>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</si>
  <si>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</si>
  <si>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</si>
  <si>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</si>
  <si>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</si>
  <si>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</si>
  <si>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</si>
  <si>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</si>
  <si>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</si>
  <si>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</si>
  <si>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</si>
  <si>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</si>
  <si>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</si>
  <si>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</si>
  <si>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</si>
  <si>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</si>
  <si>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</si>
  <si>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</si>
  <si>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</si>
  <si>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</si>
  <si>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</si>
  <si>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</si>
  <si>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</si>
  <si>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</si>
  <si>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</si>
  <si>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</si>
  <si>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</si>
  <si>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</si>
  <si>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</si>
  <si>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</si>
  <si>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</si>
  <si>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</si>
  <si>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</si>
  <si>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</si>
  <si>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</si>
  <si>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</si>
  <si>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</si>
  <si>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</si>
  <si>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</si>
  <si>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</si>
  <si>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</si>
  <si>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</si>
  <si>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</si>
  <si>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</si>
  <si>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</si>
  <si>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</si>
  <si>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</si>
  <si>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</si>
  <si>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</si>
  <si>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</si>
  <si>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</si>
  <si>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</si>
  <si>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</si>
  <si>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</si>
  <si>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</si>
  <si>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</si>
  <si>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</si>
  <si>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</si>
  <si>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</si>
  <si>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</si>
  <si>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</si>
  <si>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</si>
  <si>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</si>
  <si>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</si>
  <si>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</si>
  <si>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</si>
  <si>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</si>
  <si>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</si>
  <si>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</si>
  <si>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</si>
  <si>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</si>
  <si>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</si>
  <si>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</si>
  <si>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</si>
  <si>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</si>
  <si>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</si>
  <si>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</si>
  <si>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</si>
  <si>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</si>
  <si>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</si>
  <si>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</si>
  <si>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</si>
  <si>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</si>
  <si>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</si>
  <si>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</si>
  <si>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</si>
  <si>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</si>
  <si>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</si>
  <si>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</si>
  <si>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</si>
  <si>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</si>
  <si>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</si>
  <si>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</si>
  <si>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</si>
  <si>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</si>
  <si>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</si>
  <si>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</si>
  <si>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</si>
  <si>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</si>
  <si>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</si>
  <si>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</si>
  <si>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</si>
  <si>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</si>
  <si>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</si>
  <si>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</si>
  <si>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</si>
  <si>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</si>
  <si>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</si>
  <si>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</si>
  <si>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</si>
  <si>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</si>
  <si>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</si>
  <si>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</si>
  <si>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</si>
  <si>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</si>
  <si>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</si>
  <si>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</si>
  <si>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</si>
  <si>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</si>
  <si>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</si>
  <si>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</si>
  <si>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</si>
  <si>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</si>
  <si>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</si>
  <si>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</si>
  <si>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</si>
  <si>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</si>
  <si>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</si>
  <si>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</si>
  <si>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</si>
  <si>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</si>
  <si>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</si>
  <si>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</si>
  <si>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</si>
  <si>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</si>
  <si>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</si>
  <si>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</si>
  <si>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</si>
  <si>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</si>
  <si>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</si>
  <si>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</si>
  <si>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</si>
  <si>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</si>
  <si>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</si>
  <si>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</si>
  <si>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</si>
  <si>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</si>
  <si>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</si>
  <si>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</si>
  <si>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</si>
  <si>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</si>
  <si>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</si>
  <si>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</si>
  <si>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</si>
  <si>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</si>
  <si>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</si>
  <si>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</si>
  <si>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</si>
  <si>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</si>
  <si>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</si>
  <si>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</si>
  <si>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</si>
  <si>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</si>
  <si>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</si>
  <si>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</si>
  <si>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</si>
  <si>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</si>
  <si>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</si>
  <si>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</si>
  <si>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</si>
  <si>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</si>
  <si>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</si>
  <si>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</si>
  <si>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</si>
  <si>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</si>
  <si>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</si>
  <si>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</si>
  <si>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</si>
  <si>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</si>
  <si>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</si>
  <si>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</si>
  <si>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</si>
  <si>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</si>
  <si>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</si>
  <si>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</si>
  <si>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</si>
  <si>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</si>
  <si>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</si>
  <si>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</si>
  <si>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</si>
  <si>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</si>
  <si>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</si>
  <si>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</si>
  <si>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</si>
  <si>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</si>
  <si>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</si>
  <si>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</si>
  <si>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</si>
  <si>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</si>
  <si>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</si>
  <si>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</si>
  <si>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</si>
  <si>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</si>
  <si>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</si>
  <si>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</si>
  <si>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</si>
  <si>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</si>
  <si>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</si>
  <si>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</si>
  <si>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</si>
  <si>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</si>
  <si>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</si>
  <si>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</si>
  <si>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</si>
  <si>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</si>
  <si>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</si>
  <si>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</si>
  <si>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</si>
  <si>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</si>
  <si>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</si>
  <si>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</si>
  <si>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</si>
  <si>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</si>
  <si>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</si>
  <si>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</si>
  <si>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</si>
  <si>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</si>
  <si>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</si>
  <si>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</si>
  <si>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</si>
  <si>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</si>
  <si>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</si>
  <si>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</si>
  <si>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</si>
  <si>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</si>
  <si>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</si>
  <si>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</si>
  <si>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</si>
  <si>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</si>
  <si>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</si>
  <si>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</si>
  <si>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</si>
  <si>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</si>
  <si>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</si>
  <si>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</si>
  <si>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</si>
  <si>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</si>
  <si>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</si>
  <si>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</si>
  <si>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</si>
  <si>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</si>
  <si>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</si>
  <si>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</si>
  <si>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</si>
  <si>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</si>
  <si>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</si>
  <si>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</si>
  <si>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</si>
  <si>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</si>
  <si>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</si>
  <si>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</si>
  <si>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</si>
  <si>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</si>
  <si>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</si>
  <si>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</si>
  <si>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</si>
  <si>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</si>
  <si>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</si>
  <si>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</si>
  <si>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</si>
  <si>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</si>
  <si>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</si>
  <si>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</si>
  <si>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</si>
  <si>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</si>
  <si>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</si>
  <si>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</si>
  <si>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</si>
  <si>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</si>
  <si>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</si>
  <si>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</si>
  <si>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</si>
  <si>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</si>
  <si>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</si>
  <si>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</si>
  <si>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</si>
  <si>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</si>
  <si>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</si>
  <si>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</si>
  <si>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</si>
  <si>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</si>
  <si>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</si>
  <si>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</si>
  <si>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</si>
  <si>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</si>
  <si>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</si>
  <si>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</si>
  <si>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</si>
  <si>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</si>
  <si>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</si>
  <si>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</si>
  <si>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</si>
  <si>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</si>
  <si>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</si>
  <si>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</si>
  <si>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</si>
  <si>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</si>
  <si>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</si>
  <si>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</si>
  <si>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</si>
  <si>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</si>
  <si>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</si>
  <si>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</si>
  <si>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</si>
  <si>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</si>
  <si>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</si>
  <si>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</si>
  <si>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</si>
  <si>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</si>
  <si>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</si>
  <si>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</si>
  <si>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</si>
  <si>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</si>
  <si>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</si>
  <si>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</si>
  <si>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</si>
  <si>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</si>
  <si>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</si>
  <si>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</si>
  <si>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</si>
  <si>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</si>
  <si>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</si>
  <si>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</si>
  <si>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</si>
  <si>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</si>
  <si>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</si>
  <si>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</si>
  <si>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</si>
  <si>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</si>
  <si>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</si>
  <si>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</si>
  <si>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</si>
  <si>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</si>
  <si>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</si>
  <si>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</si>
  <si>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</si>
  <si>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</si>
  <si>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</si>
  <si>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</si>
  <si>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</si>
  <si>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</si>
  <si>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</si>
  <si>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</si>
  <si>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</si>
  <si>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</si>
  <si>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</si>
  <si>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</si>
  <si>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</si>
  <si>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</si>
  <si>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</si>
  <si>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</si>
  <si>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</si>
  <si>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</si>
  <si>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</si>
  <si>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</si>
  <si>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</si>
  <si>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</si>
  <si>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</si>
  <si>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</si>
  <si>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</si>
  <si>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</si>
  <si>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</si>
  <si>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</si>
  <si>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</si>
  <si>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</si>
  <si>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</si>
  <si>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</si>
  <si>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</si>
  <si>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</si>
  <si>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</si>
  <si>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</si>
  <si>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</si>
  <si>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</si>
  <si>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</si>
  <si>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</si>
  <si>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</si>
  <si>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</si>
  <si>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</si>
  <si>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</si>
  <si>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</si>
  <si>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</si>
  <si>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</si>
  <si>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</si>
  <si>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</si>
  <si>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</si>
  <si>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</si>
  <si>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</si>
  <si>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</si>
  <si>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</si>
  <si>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</si>
  <si>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</si>
  <si>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</si>
  <si>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</si>
  <si>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</si>
  <si>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</si>
  <si>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</si>
  <si>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</si>
  <si>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</si>
  <si>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</si>
  <si>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</si>
  <si>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</si>
  <si>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</si>
  <si>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</si>
  <si>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</si>
  <si>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</si>
  <si>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</si>
  <si>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</si>
  <si>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</si>
  <si>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</si>
  <si>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</si>
  <si>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</si>
  <si>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</si>
  <si>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</si>
  <si>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</si>
  <si>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</si>
  <si>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</si>
  <si>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</si>
  <si>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</si>
  <si>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</si>
  <si>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</si>
  <si>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</si>
  <si>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</si>
  <si>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</si>
  <si>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</si>
  <si>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</si>
  <si>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</si>
  <si>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</si>
  <si>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</si>
  <si>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</si>
  <si>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</si>
  <si>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</si>
  <si>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</si>
  <si>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</si>
  <si>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</si>
  <si>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</si>
  <si>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</si>
  <si>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</si>
  <si>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</si>
  <si>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</si>
  <si>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</si>
  <si>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</si>
  <si>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</si>
  <si>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</si>
  <si>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</si>
  <si>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</si>
  <si>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</si>
  <si>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</si>
  <si>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</si>
  <si>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</si>
  <si>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</si>
  <si>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</si>
  <si>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</si>
  <si>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</si>
  <si>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</si>
  <si>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</si>
  <si>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</si>
  <si>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</si>
  <si>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</si>
  <si>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</si>
  <si>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</si>
  <si>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</si>
  <si>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</si>
  <si>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</si>
  <si>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</si>
  <si>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</si>
  <si>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</si>
  <si>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</si>
  <si>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</si>
  <si>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</si>
  <si>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</si>
  <si>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</si>
  <si>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</si>
  <si>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</si>
  <si>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</si>
  <si>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</si>
  <si>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</si>
  <si>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</si>
  <si>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</si>
  <si>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</si>
  <si>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</si>
  <si>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</si>
  <si>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</si>
  <si>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</si>
  <si>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</si>
  <si>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</si>
  <si>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</si>
  <si>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</si>
  <si>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</si>
  <si>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</si>
  <si>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</si>
  <si>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</si>
  <si>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</si>
  <si>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</si>
  <si>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</si>
  <si>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</si>
  <si>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</si>
  <si>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</si>
  <si>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</si>
  <si>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</si>
  <si>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</si>
  <si>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</si>
  <si>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</si>
  <si>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</si>
  <si>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</si>
  <si>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</si>
  <si>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</si>
  <si>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</si>
  <si>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</si>
  <si>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</si>
  <si>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</si>
  <si>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</si>
  <si>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</si>
  <si>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</si>
  <si>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</si>
  <si>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</si>
  <si>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</si>
  <si>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</si>
  <si>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</si>
  <si>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</si>
  <si>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</si>
  <si>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</si>
  <si>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</si>
  <si>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</si>
  <si>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</si>
  <si>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</si>
  <si>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</si>
  <si>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</si>
  <si>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</si>
  <si>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</si>
  <si>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</si>
  <si>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</si>
  <si>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</si>
  <si>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</si>
  <si>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</si>
  <si>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</si>
  <si>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</si>
  <si>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</si>
  <si>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</si>
  <si>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</si>
  <si>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</si>
  <si>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</si>
  <si>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</si>
  <si>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</si>
  <si>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</si>
  <si>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</si>
  <si>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</si>
  <si>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</si>
  <si>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</si>
  <si>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</si>
  <si>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</si>
  <si>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</si>
  <si>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</si>
  <si>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</si>
  <si>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</si>
  <si>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</si>
  <si>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</si>
  <si>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</si>
  <si>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</si>
  <si>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</si>
  <si>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</si>
  <si>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</si>
  <si>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</si>
  <si>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</si>
  <si>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</si>
  <si>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</si>
  <si>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</si>
  <si>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</si>
  <si>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</si>
  <si>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</si>
  <si>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</si>
  <si>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</si>
  <si>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</si>
  <si>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</si>
  <si>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</si>
  <si>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</si>
  <si>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</si>
  <si>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</si>
  <si>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</si>
  <si>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</si>
  <si>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</si>
  <si>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</si>
  <si>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</si>
  <si>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</si>
  <si>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</si>
  <si>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</si>
  <si>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</si>
  <si>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</si>
  <si>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</si>
  <si>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</si>
  <si>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</si>
  <si>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</si>
  <si>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</si>
  <si>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</si>
  <si>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</si>
  <si>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</si>
  <si>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</si>
  <si>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</si>
  <si>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</si>
  <si>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</si>
  <si>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</si>
  <si>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</si>
  <si>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</si>
  <si>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</si>
  <si>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</si>
  <si>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</si>
  <si>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</si>
  <si>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</si>
  <si>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</si>
  <si>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</si>
  <si>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</si>
  <si>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</si>
  <si>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</si>
  <si>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</si>
  <si>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</si>
  <si>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</si>
  <si>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</si>
  <si>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</si>
  <si>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</si>
  <si>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</si>
  <si>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</si>
  <si>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</si>
  <si>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</si>
  <si>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</si>
  <si>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</si>
  <si>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</si>
  <si>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</si>
  <si>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</si>
  <si>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</si>
  <si>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</si>
  <si>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</si>
  <si>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</si>
  <si>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</si>
  <si>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</si>
  <si>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</si>
  <si>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</si>
  <si>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</si>
  <si>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</si>
  <si>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</si>
  <si>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</si>
  <si>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</si>
  <si>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</si>
  <si>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</si>
  <si>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</si>
  <si>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</si>
  <si>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</si>
  <si>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</si>
  <si>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</si>
  <si>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</si>
  <si>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</si>
  <si>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</si>
  <si>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</si>
  <si>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</si>
  <si>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</si>
  <si>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</si>
  <si>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</si>
  <si>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</si>
  <si>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</si>
  <si>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</si>
  <si>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</si>
  <si>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</si>
  <si>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</si>
  <si>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</si>
  <si>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</si>
  <si>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</si>
  <si>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</si>
  <si>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</si>
  <si>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</si>
  <si>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</si>
  <si>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</si>
  <si>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</si>
  <si>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</si>
  <si>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</si>
  <si>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</si>
  <si>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</si>
  <si>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</si>
  <si>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</si>
  <si>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</si>
  <si>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</si>
  <si>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</si>
  <si>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</si>
  <si>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</si>
  <si>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</si>
  <si>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</si>
  <si>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</si>
  <si>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</si>
  <si>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</si>
  <si>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</si>
  <si>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</si>
  <si>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</si>
  <si>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</si>
  <si>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</si>
  <si>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</si>
  <si>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</si>
  <si>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</si>
  <si>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</si>
  <si>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</si>
  <si>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</si>
  <si>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</si>
  <si>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</si>
  <si>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</si>
  <si>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</si>
  <si>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</si>
  <si>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</si>
  <si>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</si>
  <si>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</si>
  <si>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</si>
  <si>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</si>
  <si>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</si>
  <si>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</si>
  <si>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</si>
  <si>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</si>
  <si>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</si>
  <si>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</si>
  <si>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</si>
  <si>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</si>
  <si>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</si>
  <si>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</si>
  <si>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</si>
  <si>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</si>
  <si>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</si>
  <si>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</si>
  <si>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</si>
  <si>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</si>
  <si>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</si>
  <si>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</si>
  <si>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</si>
  <si>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</si>
  <si>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</si>
  <si>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</si>
  <si>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</si>
  <si>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</si>
  <si>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</si>
  <si>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</si>
  <si>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</si>
  <si>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</si>
  <si>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</si>
  <si>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</si>
  <si>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</si>
  <si>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</si>
  <si>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</si>
  <si>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</si>
  <si>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</si>
  <si>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</si>
  <si>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</si>
  <si>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</si>
  <si>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</si>
  <si>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</si>
  <si>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</si>
  <si>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</si>
  <si>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</si>
  <si>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</si>
  <si>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</si>
  <si>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</si>
  <si>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</si>
  <si>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</si>
  <si>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</si>
  <si>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</si>
  <si>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</si>
  <si>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</si>
  <si>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</si>
  <si>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</si>
  <si>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</si>
  <si>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</si>
  <si>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</si>
  <si>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</si>
  <si>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</si>
  <si>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</si>
  <si>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</si>
  <si>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</si>
  <si>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</si>
  <si>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</si>
  <si>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</si>
  <si>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</si>
  <si>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</si>
  <si>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</si>
  <si>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</si>
  <si>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</si>
  <si>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</si>
  <si>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</si>
  <si>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</si>
  <si>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</si>
  <si>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</si>
  <si>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</si>
  <si>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</si>
  <si>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</si>
  <si>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</si>
  <si>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</si>
  <si>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</si>
  <si>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</si>
  <si>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</si>
  <si>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</si>
  <si>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</si>
  <si>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</si>
  <si>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</si>
  <si>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</si>
  <si>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</si>
  <si>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</si>
  <si>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</si>
  <si>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</si>
  <si>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</si>
  <si>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</si>
  <si>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</si>
  <si>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</si>
  <si>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</si>
  <si>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</si>
  <si>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</si>
  <si>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</si>
  <si>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</si>
  <si>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</si>
  <si>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</si>
  <si>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</si>
  <si>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</si>
  <si>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</si>
  <si>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</si>
  <si>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</si>
  <si>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</si>
  <si>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</si>
  <si>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</si>
  <si>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</si>
  <si>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</si>
  <si>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</si>
  <si>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</si>
  <si>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</si>
  <si>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</si>
  <si>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</si>
  <si>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</si>
  <si>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</si>
  <si>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</si>
  <si>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</si>
  <si>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</si>
  <si>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</si>
  <si>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</si>
  <si>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</si>
  <si>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</si>
  <si>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</si>
  <si>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</si>
  <si>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</si>
  <si>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</si>
  <si>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</si>
  <si>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</si>
  <si>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</si>
  <si>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</si>
  <si>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</si>
  <si>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</si>
  <si>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</si>
  <si>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</si>
  <si>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</si>
  <si>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</si>
  <si>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</si>
  <si>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</si>
  <si>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</si>
  <si>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</si>
  <si>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</si>
  <si>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</si>
  <si>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</si>
  <si>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</si>
  <si>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</si>
  <si>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</si>
  <si>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</si>
  <si>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</si>
  <si>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</si>
  <si>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</si>
  <si>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</si>
  <si>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</si>
  <si>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</si>
  <si>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</si>
  <si>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</si>
  <si>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</si>
  <si>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</si>
  <si>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</si>
  <si>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</si>
  <si>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</si>
  <si>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</si>
  <si>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</si>
  <si>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</si>
  <si>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</si>
  <si>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</si>
  <si>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</si>
  <si>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</si>
  <si>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</si>
  <si>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</si>
  <si>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</si>
  <si>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</si>
  <si>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</si>
  <si>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</si>
  <si>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</si>
  <si>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</si>
  <si>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</si>
  <si>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</si>
  <si>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</si>
  <si>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</si>
  <si>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</si>
  <si>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</si>
  <si>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</si>
  <si>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</si>
  <si>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</si>
  <si>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</si>
  <si>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</si>
  <si>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</si>
  <si>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</si>
  <si>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</si>
  <si>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</si>
  <si>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</si>
  <si>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</si>
  <si>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</si>
  <si>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</si>
  <si>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</si>
  <si>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</si>
  <si>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</si>
  <si>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</si>
  <si>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</si>
  <si>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</si>
  <si>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</si>
  <si>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</si>
  <si>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</si>
  <si>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</si>
  <si>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</si>
  <si>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</si>
  <si>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</si>
  <si>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</si>
  <si>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</si>
  <si>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</si>
  <si>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</si>
  <si>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</si>
  <si>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</si>
  <si>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</si>
  <si>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</si>
  <si>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</si>
  <si>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</si>
  <si>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</si>
  <si>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</si>
  <si>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</si>
  <si>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</si>
  <si>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</si>
  <si>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</si>
  <si>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</si>
  <si>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</si>
  <si>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</si>
  <si>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</si>
  <si>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</si>
  <si>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</si>
  <si>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</si>
  <si>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</si>
  <si>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</si>
  <si>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</si>
  <si>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</si>
  <si>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</si>
  <si>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</si>
  <si>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</si>
  <si>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</si>
  <si>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</si>
  <si>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</si>
  <si>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</si>
  <si>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</si>
  <si>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</si>
  <si>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</si>
  <si>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</si>
  <si>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</si>
  <si>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</si>
  <si>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</si>
  <si>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</si>
  <si>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</si>
  <si>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</si>
  <si>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</si>
  <si>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</si>
  <si>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</si>
  <si>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</si>
  <si>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</si>
  <si>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</si>
  <si>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</si>
  <si>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</si>
  <si>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</si>
  <si>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</si>
  <si>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</si>
  <si>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</si>
  <si>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</si>
  <si>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</si>
  <si>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</si>
  <si>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</si>
  <si>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</si>
  <si>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</si>
  <si>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</si>
  <si>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</si>
  <si>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</si>
  <si>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</si>
  <si>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</si>
  <si>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</si>
  <si>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</si>
  <si>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</si>
  <si>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</si>
  <si>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</si>
  <si>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</si>
  <si>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</si>
  <si>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</si>
  <si>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</si>
  <si>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</si>
  <si>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</si>
  <si>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</si>
  <si>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</si>
  <si>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</si>
  <si>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</si>
  <si>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</si>
  <si>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</si>
  <si>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</si>
  <si>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</si>
  <si>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</si>
  <si>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</si>
  <si>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</si>
  <si>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</si>
  <si>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</si>
  <si>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</si>
  <si>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</si>
  <si>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</si>
  <si>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</si>
  <si>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</si>
  <si>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</si>
  <si>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</si>
  <si>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</si>
  <si>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</si>
  <si>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</si>
  <si>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</si>
  <si>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</si>
  <si>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</si>
  <si>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</si>
  <si>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</si>
  <si>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</si>
  <si>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</si>
  <si>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</si>
  <si>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</si>
  <si>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</si>
  <si>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</si>
  <si>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</si>
  <si>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</si>
  <si>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</si>
  <si>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</si>
  <si>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</si>
  <si>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</si>
  <si>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</si>
  <si>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</si>
  <si>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</si>
  <si>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</si>
  <si>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</si>
  <si>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</si>
  <si>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</si>
  <si>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</si>
  <si>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</si>
  <si>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</si>
  <si>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</si>
  <si>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</si>
  <si>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</si>
  <si>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</si>
  <si>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</si>
  <si>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</si>
  <si>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</si>
  <si>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</si>
  <si>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</si>
  <si>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</si>
  <si>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</si>
  <si>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</si>
  <si>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</si>
  <si>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</si>
  <si>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</si>
  <si>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</si>
  <si>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</si>
  <si>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</si>
  <si>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</si>
  <si>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</si>
  <si>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</si>
  <si>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</si>
  <si>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</si>
  <si>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</si>
  <si>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</si>
  <si>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</si>
  <si>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</si>
  <si>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</si>
  <si>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</si>
  <si>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</si>
  <si>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</si>
  <si>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</si>
  <si>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</si>
  <si>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</si>
  <si>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</si>
  <si>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</si>
  <si>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</si>
  <si>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</si>
  <si>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</si>
  <si>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</si>
  <si>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</si>
  <si>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</si>
  <si>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</si>
  <si>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</si>
  <si>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</si>
  <si>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</si>
  <si>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</si>
  <si>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</si>
  <si>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</si>
  <si>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</si>
  <si>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</si>
  <si>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</si>
  <si>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</si>
  <si>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</si>
  <si>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</si>
  <si>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</si>
  <si>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</si>
  <si>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</si>
  <si>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</si>
  <si>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</si>
  <si>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</si>
  <si>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</si>
  <si>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</si>
  <si>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</si>
  <si>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</si>
  <si>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</si>
  <si>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</si>
  <si>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</si>
  <si>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</si>
  <si>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</si>
  <si>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</si>
  <si>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</si>
  <si>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</si>
  <si>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</si>
  <si>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</si>
  <si>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</si>
  <si>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</si>
  <si>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</si>
  <si>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</si>
  <si>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</si>
  <si>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</si>
  <si>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</si>
  <si>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</si>
  <si>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</si>
  <si>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</si>
  <si>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</si>
  <si>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</si>
  <si>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</si>
  <si>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</si>
  <si>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</si>
  <si>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</si>
  <si>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</si>
  <si>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</si>
  <si>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</si>
  <si>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</si>
  <si>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</si>
  <si>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</si>
  <si>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</si>
  <si>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</si>
  <si>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</si>
  <si>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</si>
  <si>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</si>
  <si>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</si>
  <si>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</si>
  <si>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</si>
  <si>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</si>
  <si>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</si>
  <si>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</si>
  <si>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</si>
  <si>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</si>
  <si>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</si>
  <si>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</si>
  <si>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</si>
  <si>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</si>
  <si>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</si>
  <si>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</si>
  <si>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</si>
  <si>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</si>
  <si>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</si>
  <si>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</si>
  <si>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</si>
  <si>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</si>
  <si>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</si>
  <si>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</si>
  <si>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</si>
  <si>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</si>
  <si>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</si>
  <si>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</si>
  <si>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</si>
  <si>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</si>
  <si>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</si>
  <si>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</si>
  <si>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</si>
  <si>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</si>
  <si>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</si>
  <si>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</si>
  <si>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</si>
  <si>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</si>
  <si>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</si>
  <si>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</si>
  <si>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</si>
  <si>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</si>
  <si>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</si>
  <si>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</si>
  <si>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</si>
  <si>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</si>
  <si>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</si>
  <si>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</si>
  <si>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</si>
  <si>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</si>
  <si>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</si>
  <si>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</si>
  <si>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</si>
  <si>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</si>
  <si>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</si>
  <si>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</si>
  <si>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</si>
  <si>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</si>
  <si>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</si>
  <si>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</si>
  <si>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</si>
  <si>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</si>
  <si>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</si>
  <si>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</si>
  <si>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</si>
  <si>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</si>
  <si>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</si>
  <si>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</si>
  <si>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</si>
  <si>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</si>
  <si>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</si>
  <si>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</si>
  <si>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</si>
  <si>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</si>
  <si>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</si>
  <si>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</si>
  <si>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</si>
  <si>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</si>
  <si>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</si>
  <si>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</si>
  <si>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</si>
  <si>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</si>
  <si>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</si>
  <si>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</si>
  <si>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</si>
  <si>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</si>
  <si>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</si>
  <si>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</si>
  <si>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</si>
  <si>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</si>
  <si>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</si>
  <si>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</si>
  <si>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</si>
  <si>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</si>
  <si>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</si>
  <si>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</si>
  <si>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</si>
  <si>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</si>
  <si>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</si>
  <si>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</si>
  <si>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</si>
  <si>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</si>
  <si>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</si>
  <si>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</si>
  <si>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</si>
  <si>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</si>
  <si>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</si>
  <si>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</si>
  <si>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</si>
  <si>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</si>
  <si>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</si>
  <si>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</si>
  <si>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</si>
  <si>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</si>
  <si>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</si>
  <si>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</si>
  <si>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</si>
  <si>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</si>
  <si>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</si>
  <si>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</si>
  <si>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</si>
  <si>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</si>
  <si>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</si>
  <si>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</si>
  <si>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</si>
  <si>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</si>
  <si>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</si>
  <si>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</si>
  <si>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</si>
  <si>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</si>
  <si>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</si>
  <si>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</si>
  <si>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</si>
  <si>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</si>
  <si>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</si>
  <si>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</si>
  <si>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</si>
  <si>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</si>
  <si>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</si>
  <si>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</si>
  <si>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</si>
  <si>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</si>
  <si>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</si>
  <si>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</si>
  <si>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</si>
  <si>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</si>
  <si>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</si>
  <si>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</si>
  <si>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</si>
  <si>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</si>
  <si>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</si>
  <si>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</si>
  <si>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</si>
  <si>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</si>
  <si>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</si>
  <si>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</si>
  <si>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</si>
  <si>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</si>
  <si>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</si>
  <si>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</si>
  <si>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</si>
  <si>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</si>
  <si>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</si>
  <si>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</si>
  <si>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</si>
  <si>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</si>
  <si>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</si>
  <si>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</si>
  <si>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</si>
  <si>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</si>
  <si>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</si>
  <si>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</si>
  <si>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</si>
  <si>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</si>
  <si>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</si>
  <si>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</si>
  <si>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</si>
  <si>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</si>
  <si>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</si>
  <si>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</si>
  <si>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</si>
  <si>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</si>
  <si>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</si>
  <si>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</si>
  <si>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</si>
  <si>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</si>
  <si>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</si>
  <si>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</si>
  <si>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</si>
  <si>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</si>
  <si>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</si>
  <si>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</si>
  <si>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</si>
  <si>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</si>
  <si>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</si>
  <si>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</si>
  <si>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</si>
  <si>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</si>
  <si>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</si>
  <si>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</si>
  <si>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</si>
  <si>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</si>
  <si>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</si>
  <si>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</si>
  <si>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</si>
  <si>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</si>
  <si>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</si>
  <si>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</si>
  <si>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</si>
  <si>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</si>
  <si>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</si>
  <si>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</si>
  <si>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</si>
  <si>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</si>
  <si>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</si>
  <si>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</si>
  <si>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</si>
  <si>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</si>
  <si>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</si>
  <si>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</si>
  <si>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</si>
  <si>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</si>
  <si>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</si>
  <si>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</si>
  <si>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</si>
  <si>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</si>
  <si>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</si>
  <si>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</si>
  <si>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</si>
  <si>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</si>
  <si>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</si>
  <si>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</si>
  <si>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</si>
  <si>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</si>
  <si>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</si>
  <si>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</si>
  <si>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</si>
  <si>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</si>
  <si>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</si>
  <si>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</si>
  <si>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</si>
  <si>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</si>
  <si>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</si>
  <si>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</si>
  <si>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</si>
  <si>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</si>
  <si>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</si>
  <si>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</si>
  <si>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</si>
  <si>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</si>
  <si>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</si>
  <si>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</si>
  <si>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</si>
  <si>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</si>
  <si>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</si>
  <si>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</si>
  <si>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</si>
  <si>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</si>
  <si>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</si>
  <si>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</si>
  <si>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</si>
  <si>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</si>
  <si>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</si>
  <si>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</si>
  <si>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</si>
  <si>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</si>
  <si>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</si>
  <si>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</si>
  <si>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</si>
  <si>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</si>
  <si>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</si>
  <si>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</si>
  <si>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</si>
  <si>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</si>
  <si>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</si>
  <si>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</si>
  <si>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</si>
  <si>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</si>
  <si>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</si>
  <si>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</si>
  <si>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</si>
  <si>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</si>
  <si>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</si>
  <si>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</si>
  <si>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</si>
  <si>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</si>
  <si>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</si>
  <si>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</si>
  <si>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</si>
  <si>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</si>
  <si>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</si>
  <si>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</si>
  <si>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</si>
  <si>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</si>
  <si>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</si>
  <si>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</si>
  <si>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</si>
  <si>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</si>
  <si>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</si>
  <si>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</si>
  <si>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</si>
  <si>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</si>
  <si>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</si>
  <si>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</si>
  <si>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</si>
  <si>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</si>
  <si>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</si>
  <si>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</si>
  <si>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</si>
  <si>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</si>
  <si>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</si>
  <si>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</si>
  <si>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</si>
  <si>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</si>
  <si>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</si>
  <si>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</si>
  <si>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</si>
  <si>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</si>
  <si>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</si>
  <si>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</si>
  <si>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</si>
  <si>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</si>
  <si>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</si>
  <si>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</si>
  <si>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</si>
  <si>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</si>
  <si>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</si>
  <si>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</si>
  <si>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</si>
  <si>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</si>
  <si>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</si>
  <si>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</si>
  <si>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</si>
  <si>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</si>
  <si>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</si>
  <si>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</si>
  <si>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</si>
  <si>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</si>
  <si>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</si>
  <si>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</si>
  <si>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</si>
  <si>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</si>
  <si>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</si>
  <si>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</si>
  <si>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</si>
  <si>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</si>
  <si>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</si>
  <si>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</si>
  <si>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</si>
  <si>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</si>
  <si>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</si>
  <si>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</si>
  <si>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</si>
  <si>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</si>
  <si>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</si>
  <si>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</si>
  <si>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</si>
  <si>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</si>
  <si>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</si>
  <si>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</si>
  <si>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</si>
  <si>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</si>
  <si>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</si>
  <si>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</si>
  <si>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</si>
  <si>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</si>
  <si>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</si>
  <si>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</si>
  <si>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</si>
  <si>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</si>
  <si>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</si>
  <si>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</si>
  <si>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</si>
  <si>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</si>
  <si>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</si>
  <si>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</si>
  <si>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</si>
  <si>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</si>
  <si>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</si>
  <si>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</si>
  <si>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</si>
  <si>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</si>
  <si>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</si>
  <si>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</si>
  <si>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</si>
  <si>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</si>
  <si>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</si>
  <si>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</si>
  <si>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</si>
  <si>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</si>
  <si>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</si>
  <si>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</si>
  <si>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</si>
  <si>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</si>
  <si>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</si>
  <si>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</si>
  <si>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</si>
  <si>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</si>
  <si>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</si>
  <si>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</si>
  <si>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</si>
  <si>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</si>
  <si>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</si>
  <si>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</si>
  <si>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</si>
  <si>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</si>
  <si>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</si>
  <si>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</si>
  <si>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</si>
  <si>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</si>
  <si>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</si>
  <si>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</si>
  <si>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</si>
  <si>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</si>
  <si>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</si>
  <si>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</si>
  <si>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</si>
  <si>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</si>
  <si>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</si>
  <si>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</si>
  <si>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</si>
  <si>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</si>
  <si>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</si>
  <si>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</si>
  <si>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</si>
  <si>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</si>
  <si>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</si>
  <si>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</si>
  <si>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</si>
  <si>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</si>
  <si>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</si>
  <si>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</si>
  <si>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</si>
  <si>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</si>
  <si>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</si>
  <si>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</si>
  <si>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</si>
  <si>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</si>
  <si>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</si>
  <si>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</si>
  <si>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</si>
  <si>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</si>
  <si>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</si>
  <si>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</si>
  <si>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</si>
  <si>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</si>
  <si>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</si>
  <si>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</si>
  <si>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</si>
  <si>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</si>
  <si>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</si>
  <si>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</si>
  <si>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</si>
  <si>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</si>
  <si>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</si>
  <si>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</si>
  <si>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</si>
  <si>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</si>
  <si>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</si>
  <si>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</si>
  <si>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</si>
  <si>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</si>
  <si>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</si>
  <si>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</si>
  <si>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</si>
  <si>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</si>
  <si>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</si>
  <si>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</si>
  <si>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</si>
  <si>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</si>
  <si>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</si>
  <si>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</si>
  <si>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</si>
  <si>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</si>
  <si>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</si>
  <si>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</si>
  <si>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</si>
  <si>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</si>
  <si>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</si>
  <si>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</si>
  <si>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</si>
  <si>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</si>
  <si>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</si>
  <si>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</si>
  <si>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</si>
  <si>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</si>
  <si>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</si>
  <si>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</si>
  <si>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</si>
  <si>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</si>
  <si>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</si>
  <si>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</si>
  <si>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</si>
  <si>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</si>
  <si>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</si>
  <si>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</si>
  <si>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</si>
  <si>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</si>
  <si>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</si>
  <si>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</si>
  <si>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</si>
  <si>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</si>
  <si>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</si>
  <si>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</si>
  <si>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</si>
  <si>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</si>
  <si>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</si>
  <si>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</si>
  <si>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</si>
  <si>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</si>
  <si>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</si>
  <si>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</si>
  <si>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</si>
  <si>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</si>
  <si>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</si>
  <si>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</si>
  <si>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</si>
  <si>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</si>
  <si>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</si>
  <si>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</si>
  <si>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</si>
  <si>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</si>
  <si>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</si>
  <si>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</si>
  <si>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</si>
  <si>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</si>
  <si>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</si>
  <si>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</si>
  <si>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</si>
  <si>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</si>
  <si>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</si>
  <si>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</si>
  <si>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</si>
  <si>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</si>
  <si>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</si>
  <si>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</si>
  <si>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</si>
  <si>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</si>
  <si>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</si>
  <si>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</si>
  <si>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</si>
  <si>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</si>
  <si>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</si>
  <si>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</si>
  <si>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</si>
  <si>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</si>
  <si>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</si>
  <si>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</si>
  <si>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</si>
  <si>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</si>
  <si>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</si>
  <si>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</si>
  <si>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</si>
  <si>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</si>
  <si>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</si>
  <si>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</si>
  <si>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</si>
  <si>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</si>
  <si>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</si>
  <si>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</si>
  <si>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</si>
  <si>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</si>
  <si>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</si>
  <si>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</si>
  <si>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</si>
  <si>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</si>
  <si>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</si>
  <si>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</si>
  <si>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</si>
  <si>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</si>
  <si>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</si>
  <si>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</si>
  <si>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</si>
  <si>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</si>
  <si>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</si>
  <si>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</si>
  <si>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</si>
  <si>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</si>
  <si>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</si>
  <si>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</si>
  <si>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</si>
  <si>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</si>
  <si>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</si>
  <si>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</si>
  <si>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</si>
  <si>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</si>
  <si>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</si>
  <si>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</si>
  <si>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</si>
  <si>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</si>
  <si>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</si>
  <si>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</si>
  <si>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</si>
  <si>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</si>
  <si>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</si>
  <si>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</si>
  <si>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</si>
  <si>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</si>
  <si>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</si>
  <si>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</si>
  <si>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</si>
  <si>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</si>
  <si>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</si>
  <si>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</si>
  <si>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</si>
  <si>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</si>
  <si>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</si>
  <si>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</si>
  <si>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</si>
  <si>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</si>
  <si>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</si>
  <si>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</si>
  <si>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</si>
  <si>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</si>
  <si>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</si>
  <si>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</si>
  <si>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</si>
  <si>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</si>
  <si>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</si>
  <si>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</si>
  <si>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</si>
  <si>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</si>
  <si>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</si>
  <si>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</si>
  <si>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</si>
  <si>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</si>
  <si>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</si>
  <si>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</si>
  <si>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</si>
  <si>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</si>
  <si>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</si>
  <si>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</si>
  <si>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</si>
  <si>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</si>
  <si>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</si>
  <si>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</si>
  <si>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</si>
  <si>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</si>
  <si>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</si>
  <si>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</si>
  <si>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</si>
  <si>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</si>
  <si>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</si>
  <si>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</si>
  <si>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</si>
  <si>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</si>
  <si>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</si>
  <si>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</si>
  <si>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</si>
  <si>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</si>
  <si>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</si>
  <si>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</si>
  <si>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</si>
  <si>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</si>
  <si>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</si>
  <si>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</si>
  <si>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</si>
  <si>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</si>
  <si>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</si>
  <si>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</si>
  <si>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</si>
  <si>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</si>
  <si>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</si>
  <si>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</si>
  <si>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</si>
  <si>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</si>
  <si>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</si>
  <si>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</si>
  <si>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</si>
  <si>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</si>
  <si>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</si>
  <si>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</si>
  <si>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</si>
  <si>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</si>
  <si>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</si>
  <si>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</si>
  <si>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</si>
  <si>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</si>
  <si>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</si>
  <si>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</si>
  <si>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</si>
  <si>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</si>
  <si>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</si>
  <si>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</si>
  <si>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</si>
  <si>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</si>
  <si>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</si>
  <si>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</si>
  <si>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</si>
  <si>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</si>
  <si>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</si>
  <si>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</si>
  <si>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</si>
  <si>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</si>
  <si>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</si>
  <si>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</si>
  <si>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</si>
  <si>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</si>
  <si>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</si>
  <si>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</si>
  <si>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</si>
  <si>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</si>
  <si>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</si>
  <si>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</si>
  <si>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</si>
  <si>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</si>
  <si>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</si>
  <si>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</si>
  <si>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</si>
  <si>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</si>
  <si>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</si>
  <si>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</si>
  <si>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</si>
  <si>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</si>
  <si>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</si>
  <si>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</si>
  <si>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</si>
  <si>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</si>
  <si>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</si>
  <si>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</si>
  <si>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</si>
  <si>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</si>
  <si>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</si>
  <si>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</si>
  <si>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</si>
  <si>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</si>
  <si>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</si>
  <si>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</si>
  <si>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</si>
  <si>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</si>
  <si>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</si>
  <si>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</si>
  <si>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</si>
  <si>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</si>
  <si>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</si>
  <si>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</si>
  <si>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</si>
  <si>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</si>
  <si>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</si>
  <si>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</si>
  <si>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</si>
  <si>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</si>
  <si>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</si>
  <si>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</si>
  <si>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</si>
  <si>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</si>
  <si>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</si>
  <si>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</si>
  <si>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</si>
  <si>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</si>
  <si>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</si>
  <si>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</si>
  <si>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</si>
  <si>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</si>
  <si>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</si>
  <si>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</si>
  <si>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</si>
  <si>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</si>
  <si>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</si>
  <si>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</si>
  <si>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</si>
  <si>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</si>
  <si>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</si>
  <si>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</si>
  <si>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</si>
  <si>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</si>
  <si>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</si>
  <si>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</si>
  <si>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</si>
  <si>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</si>
  <si>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</si>
  <si>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</si>
  <si>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</si>
  <si>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</si>
  <si>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</si>
  <si>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</si>
  <si>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</si>
  <si>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</si>
  <si>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</si>
  <si>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</si>
  <si>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</si>
  <si>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</si>
  <si>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</si>
  <si>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</si>
  <si>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</si>
  <si>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</si>
  <si>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</si>
  <si>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</si>
  <si>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</si>
  <si>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</si>
  <si>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</si>
  <si>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</si>
  <si>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</si>
  <si>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</si>
  <si>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</si>
  <si>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</si>
  <si>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</si>
  <si>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</si>
  <si>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</si>
  <si>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</si>
  <si>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</si>
  <si>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</si>
  <si>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</si>
  <si>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</si>
  <si>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</si>
  <si>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</si>
  <si>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</si>
  <si>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</si>
  <si>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</si>
  <si>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</si>
  <si>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</si>
  <si>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</si>
  <si>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</si>
  <si>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</si>
  <si>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</si>
  <si>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</si>
  <si>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</si>
  <si>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</si>
  <si>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</si>
  <si>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</si>
  <si>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</si>
  <si>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</si>
  <si>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</si>
  <si>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</si>
  <si>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</si>
  <si>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</si>
  <si>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</si>
  <si>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</si>
  <si>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</si>
  <si>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</si>
  <si>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</si>
  <si>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</si>
  <si>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</si>
  <si>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</si>
  <si>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</si>
  <si>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</si>
  <si>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</si>
  <si>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</si>
  <si>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</si>
  <si>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</si>
  <si>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</si>
  <si>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</si>
  <si>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</si>
  <si>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</si>
  <si>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</si>
  <si>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</si>
  <si>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</si>
  <si>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</si>
  <si>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</si>
  <si>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</si>
  <si>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</si>
  <si>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</si>
  <si>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</si>
  <si>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</si>
  <si>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</si>
  <si>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</si>
  <si>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</si>
  <si>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</si>
  <si>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</si>
  <si>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</si>
  <si>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</si>
  <si>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</si>
  <si>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</si>
  <si>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</si>
  <si>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</si>
  <si>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</si>
  <si>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</si>
  <si>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</si>
  <si>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</si>
  <si>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</si>
  <si>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</si>
  <si>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</si>
  <si>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</si>
  <si>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</si>
  <si>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</si>
  <si>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</si>
  <si>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</si>
  <si>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</si>
  <si>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</si>
  <si>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</si>
  <si>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</si>
  <si>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</si>
  <si>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</si>
  <si>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</si>
  <si>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</si>
  <si>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</si>
  <si>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</si>
  <si>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</si>
  <si>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</si>
  <si>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</si>
  <si>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</si>
  <si>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</si>
  <si>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</si>
  <si>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</si>
  <si>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</si>
  <si>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</si>
  <si>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</si>
  <si>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</si>
  <si>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</si>
  <si>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</si>
  <si>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</si>
  <si>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</si>
  <si>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</si>
  <si>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</si>
  <si>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</si>
  <si>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</si>
  <si>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</si>
  <si>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</si>
  <si>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</si>
  <si>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</si>
  <si>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</si>
  <si>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</si>
  <si>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</si>
  <si>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</si>
  <si>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</si>
  <si>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</si>
  <si>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</si>
  <si>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</si>
  <si>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</si>
  <si>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</si>
  <si>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</si>
  <si>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</si>
  <si>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</si>
  <si>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</si>
  <si>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</si>
  <si>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</si>
  <si>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</si>
  <si>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</si>
  <si>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</si>
  <si>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</si>
  <si>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</si>
  <si>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</si>
  <si>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</si>
  <si>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</si>
  <si>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</si>
  <si>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</si>
  <si>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</si>
  <si>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</si>
  <si>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</si>
  <si>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</si>
  <si>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</si>
  <si>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</si>
  <si>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</si>
  <si>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</si>
  <si>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</si>
  <si>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</si>
  <si>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</si>
  <si>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</si>
  <si>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</si>
  <si>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</si>
  <si>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</si>
  <si>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</si>
  <si>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</si>
  <si>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</si>
  <si>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</si>
  <si>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</si>
  <si>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</si>
  <si>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</si>
  <si>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</si>
  <si>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</si>
  <si>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</si>
  <si>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</si>
  <si>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</si>
  <si>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</si>
  <si>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</si>
  <si>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</si>
  <si>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</si>
  <si>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</si>
  <si>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</si>
  <si>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</si>
  <si>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</si>
  <si>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</si>
  <si>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</si>
  <si>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</si>
  <si>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</si>
  <si>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</si>
  <si>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</si>
  <si>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</si>
  <si>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</si>
  <si>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</si>
  <si>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</si>
  <si>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</si>
  <si>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</si>
  <si>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</si>
  <si>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</si>
  <si>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</si>
  <si>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</si>
  <si>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</si>
  <si>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</si>
  <si>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</si>
  <si>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</si>
  <si>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</si>
  <si>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</si>
  <si>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</si>
  <si>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</si>
  <si>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</si>
  <si>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</si>
  <si>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</si>
  <si>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</si>
  <si>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</si>
  <si>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</si>
  <si>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</si>
  <si>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</si>
  <si>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</si>
  <si>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</si>
  <si>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</si>
  <si>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</si>
  <si>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</si>
  <si>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</si>
  <si>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</si>
  <si>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</si>
  <si>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</si>
  <si>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</si>
  <si>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</si>
  <si>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</si>
  <si>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</si>
  <si>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</si>
  <si>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</si>
  <si>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</si>
  <si>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</si>
  <si>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</si>
  <si>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</si>
  <si>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</si>
  <si>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</si>
  <si>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</si>
  <si>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</si>
  <si>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</si>
  <si>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</si>
  <si>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</si>
  <si>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</si>
  <si>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</si>
  <si>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</si>
  <si>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</si>
  <si>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</si>
  <si>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</si>
  <si>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</si>
  <si>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</si>
  <si>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</si>
  <si>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</si>
  <si>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</si>
  <si>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</si>
  <si>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</si>
  <si>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</si>
  <si>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</si>
  <si>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</si>
  <si>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</si>
  <si>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</si>
  <si>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</si>
  <si>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</si>
  <si>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</si>
  <si>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</si>
  <si>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</si>
  <si>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</si>
  <si>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</si>
  <si>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</si>
  <si>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</si>
  <si>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</si>
  <si>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</si>
  <si>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</si>
  <si>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</si>
  <si>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</si>
  <si>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</si>
  <si>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</si>
  <si>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</si>
  <si>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</si>
  <si>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</si>
  <si>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</si>
  <si>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</si>
  <si>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</si>
  <si>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</si>
  <si>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</si>
  <si>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</si>
  <si>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</si>
  <si>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</si>
  <si>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</si>
  <si>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</si>
  <si>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</si>
  <si>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</si>
  <si>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</si>
  <si>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</si>
  <si>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</si>
  <si>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</si>
  <si>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</si>
  <si>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</si>
  <si>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</si>
  <si>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</si>
  <si>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</si>
  <si>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</si>
  <si>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</si>
  <si>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</si>
  <si>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</si>
  <si>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</si>
  <si>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</si>
  <si>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</si>
  <si>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</si>
  <si>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</si>
  <si>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</si>
  <si>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</si>
  <si>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</si>
  <si>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</si>
  <si>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</si>
  <si>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</si>
  <si>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</si>
  <si>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</si>
  <si>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</si>
  <si>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</si>
  <si>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</si>
  <si>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</si>
  <si>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</si>
  <si>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</si>
  <si>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</si>
  <si>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</si>
  <si>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</si>
  <si>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</si>
  <si>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</si>
  <si>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</si>
  <si>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</si>
  <si>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</si>
  <si>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</si>
  <si>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</si>
  <si>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</si>
  <si>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</si>
  <si>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</si>
  <si>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</si>
  <si>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</si>
  <si>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</si>
  <si>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</si>
  <si>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</si>
  <si>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</si>
  <si>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</si>
  <si>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</si>
  <si>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</si>
  <si>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</si>
  <si>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</si>
  <si>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</si>
  <si>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</si>
  <si>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</si>
  <si>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</si>
  <si>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</si>
  <si>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</si>
  <si>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</si>
  <si>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</si>
  <si>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</si>
  <si>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</si>
  <si>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</si>
  <si>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</si>
  <si>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</si>
  <si>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</si>
  <si>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</si>
  <si>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</si>
  <si>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</si>
  <si>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</si>
  <si>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</si>
  <si>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</si>
  <si>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</si>
  <si>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</si>
  <si>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</si>
  <si>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</si>
  <si>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</si>
  <si>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</si>
  <si>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</si>
  <si>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</si>
  <si>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</si>
  <si>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</si>
  <si>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</si>
  <si>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</si>
  <si>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</si>
  <si>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</si>
  <si>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</si>
  <si>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</si>
  <si>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</si>
  <si>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</si>
  <si>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</si>
  <si>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</si>
  <si>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</si>
  <si>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</si>
  <si>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</si>
  <si>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</si>
  <si>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</si>
  <si>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</si>
  <si>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</si>
  <si>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</si>
  <si>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</si>
  <si>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</si>
  <si>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</si>
  <si>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</si>
  <si>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</si>
  <si>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</si>
  <si>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</si>
  <si>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</si>
  <si>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</si>
  <si>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</si>
  <si>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</si>
  <si>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</si>
  <si>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</si>
  <si>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</si>
  <si>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</si>
  <si>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</si>
  <si>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</si>
  <si>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</si>
  <si>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</si>
  <si>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</si>
  <si>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</si>
  <si>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</si>
  <si>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</si>
  <si>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</si>
  <si>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</si>
  <si>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</si>
  <si>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</si>
  <si>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</si>
  <si>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</si>
  <si>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</si>
  <si>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</si>
  <si>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</si>
  <si>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</si>
  <si>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</si>
  <si>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</si>
  <si>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</si>
  <si>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</si>
  <si>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</si>
  <si>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</si>
  <si>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</si>
  <si>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</si>
  <si>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</si>
  <si>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</si>
  <si>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</si>
  <si>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</si>
  <si>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</si>
  <si>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</si>
  <si>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</si>
  <si>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</si>
  <si>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</si>
  <si>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</si>
  <si>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</si>
  <si>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</si>
  <si>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</si>
  <si>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</si>
  <si>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</si>
  <si>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</si>
  <si>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</si>
  <si>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</si>
  <si>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</si>
  <si>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</si>
  <si>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</si>
  <si>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</si>
  <si>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</si>
  <si>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</si>
  <si>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</si>
  <si>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</si>
  <si>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</si>
  <si>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</si>
  <si>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</si>
  <si>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</si>
  <si>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</si>
  <si>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</si>
  <si>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</si>
  <si>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</si>
  <si>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</si>
  <si>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</si>
  <si>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</si>
  <si>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</si>
  <si>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</si>
  <si>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</si>
  <si>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</si>
  <si>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</si>
  <si>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</si>
  <si>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</si>
  <si>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</si>
  <si>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</si>
  <si>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</si>
  <si>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</si>
  <si>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</si>
  <si>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</si>
  <si>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</si>
  <si>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</si>
  <si>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</si>
  <si>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</si>
  <si>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</si>
  <si>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</si>
  <si>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</si>
  <si>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</si>
  <si>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</si>
  <si>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</si>
  <si>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</si>
  <si>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</si>
  <si>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</si>
  <si>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</si>
  <si>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</si>
  <si>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</si>
  <si>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</si>
  <si>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</si>
  <si>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</si>
  <si>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</si>
  <si>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</si>
  <si>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</si>
  <si>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</si>
  <si>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</si>
  <si>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</si>
  <si>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</si>
  <si>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</si>
  <si>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</si>
  <si>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</si>
  <si>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</si>
  <si>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</si>
  <si>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</si>
  <si>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</si>
  <si>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</si>
  <si>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</si>
  <si>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</si>
  <si>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</si>
  <si>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</si>
  <si>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</si>
  <si>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</si>
  <si>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</si>
  <si>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</si>
  <si>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</si>
  <si>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</si>
  <si>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</si>
  <si>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</si>
  <si>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</si>
  <si>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</si>
  <si>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</si>
  <si>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</si>
  <si>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</si>
  <si>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</si>
  <si>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</si>
  <si>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</si>
  <si>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</si>
  <si>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</si>
  <si>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</si>
  <si>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</si>
  <si>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</si>
  <si>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</si>
  <si>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</si>
  <si>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</si>
  <si>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</si>
  <si>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</si>
  <si>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</si>
  <si>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</si>
  <si>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</si>
  <si>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</si>
  <si>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</si>
  <si>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</si>
  <si>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</si>
  <si>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</si>
  <si>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</si>
  <si>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</si>
  <si>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</si>
  <si>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</si>
  <si>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</si>
  <si>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</si>
  <si>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</si>
  <si>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</si>
  <si>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</si>
  <si>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</si>
  <si>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</si>
  <si>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</si>
  <si>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</si>
  <si>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</si>
  <si>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</si>
  <si>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</si>
  <si>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</si>
  <si>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</si>
  <si>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</si>
  <si>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</si>
  <si>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</si>
  <si>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</si>
  <si>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</si>
  <si>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</si>
  <si>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</si>
  <si>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</si>
  <si>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</si>
  <si>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</si>
  <si>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</si>
  <si>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</si>
  <si>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</si>
  <si>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</si>
  <si>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</si>
  <si>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</si>
  <si>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</si>
  <si>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</si>
  <si>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</si>
  <si>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</si>
  <si>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</si>
  <si>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</si>
  <si>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</si>
  <si>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</si>
  <si>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</si>
  <si>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</si>
  <si>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</si>
  <si>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</si>
  <si>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</si>
  <si>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</si>
  <si>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</si>
  <si>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</si>
  <si>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</si>
  <si>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</si>
  <si>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</si>
  <si>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</si>
  <si>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</si>
  <si>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</si>
  <si>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</si>
  <si>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</si>
  <si>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</si>
  <si>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</si>
  <si>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</si>
  <si>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</si>
  <si>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</si>
  <si>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</si>
  <si>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</si>
  <si>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</si>
  <si>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</si>
  <si>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</si>
  <si>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</si>
  <si>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</si>
  <si>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</si>
  <si>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</si>
  <si>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</si>
  <si>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</si>
  <si>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</si>
  <si>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</si>
  <si>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</si>
  <si>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</si>
  <si>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</si>
  <si>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</si>
  <si>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</si>
  <si>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</si>
  <si>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</si>
  <si>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</si>
  <si>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</si>
  <si>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</si>
  <si>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</si>
  <si>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</si>
  <si>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</si>
  <si>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</si>
  <si>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</si>
  <si>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</si>
  <si>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</si>
  <si>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</si>
  <si>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</si>
  <si>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</si>
  <si>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</si>
  <si>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</si>
  <si>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</si>
  <si>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</si>
  <si>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</si>
  <si>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</si>
  <si>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</si>
  <si>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</si>
  <si>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</si>
  <si>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</si>
  <si>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</si>
  <si>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</si>
  <si>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</si>
  <si>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</si>
  <si>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</si>
  <si>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</si>
  <si>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</si>
  <si>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</si>
  <si>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</si>
  <si>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</si>
  <si>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</si>
  <si>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</si>
  <si>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</si>
  <si>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</si>
  <si>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</si>
  <si>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</si>
  <si>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</si>
  <si>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</si>
  <si>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</si>
  <si>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</si>
  <si>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</si>
  <si>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</si>
  <si>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</si>
  <si>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</si>
  <si>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</si>
  <si>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</si>
  <si>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</si>
  <si>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</si>
  <si>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</si>
  <si>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</si>
  <si>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</si>
  <si>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</si>
  <si>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</si>
  <si>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</si>
  <si>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</si>
  <si>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</si>
  <si>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</si>
  <si>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</si>
  <si>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</si>
  <si>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</si>
  <si>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</si>
  <si>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</si>
  <si>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</si>
  <si>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</si>
  <si>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</si>
  <si>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</si>
  <si>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</si>
  <si>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</si>
  <si>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</si>
  <si>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</si>
  <si>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</si>
  <si>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</si>
  <si>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</si>
  <si>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</si>
  <si>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</si>
  <si>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</si>
  <si>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</si>
  <si>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</si>
  <si>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</si>
  <si>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</si>
  <si>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</si>
  <si>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</si>
  <si>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</si>
  <si>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</si>
  <si>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</si>
  <si>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</si>
  <si>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</si>
  <si>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</si>
  <si>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</si>
  <si>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</si>
  <si>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</si>
  <si>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</si>
  <si>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</si>
  <si>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</si>
  <si>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</si>
  <si>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</si>
  <si>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</si>
  <si>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</si>
  <si>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</si>
  <si>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</si>
  <si>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</si>
  <si>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</si>
  <si>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</si>
  <si>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</si>
  <si>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</si>
  <si>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</si>
  <si>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</si>
  <si>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</si>
  <si>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</si>
  <si>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</si>
  <si>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</si>
  <si>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</si>
  <si>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</si>
  <si>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</si>
  <si>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</si>
  <si>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</si>
  <si>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</si>
  <si>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</si>
  <si>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</si>
  <si>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</si>
  <si>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</si>
  <si>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</si>
  <si>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</si>
  <si>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</si>
  <si>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</si>
  <si>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</si>
  <si>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</si>
  <si>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</si>
  <si>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</si>
  <si>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</si>
  <si>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</si>
  <si>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</si>
  <si>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</si>
  <si>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</si>
  <si>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</si>
  <si>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</si>
  <si>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</si>
  <si>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</si>
  <si>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</si>
  <si>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</si>
  <si>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</si>
  <si>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</si>
  <si>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</si>
  <si>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</si>
  <si>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</si>
  <si>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</si>
  <si>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</si>
  <si>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</si>
  <si>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</si>
  <si>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</si>
  <si>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</si>
  <si>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</si>
  <si>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</si>
  <si>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</si>
  <si>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</si>
  <si>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</si>
  <si>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</si>
  <si>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</si>
  <si>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</si>
  <si>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</si>
  <si>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</si>
  <si>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</si>
  <si>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</si>
  <si>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</si>
  <si>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</si>
  <si>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</si>
  <si>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</si>
  <si>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</si>
  <si>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</si>
  <si>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</si>
  <si>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</si>
  <si>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</si>
  <si>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</si>
  <si>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</si>
  <si>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</si>
  <si>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</si>
  <si>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</si>
  <si>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</si>
  <si>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</si>
  <si>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</si>
  <si>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</si>
  <si>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</si>
  <si>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</si>
  <si>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</si>
  <si>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</si>
  <si>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</si>
  <si>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</si>
  <si>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</si>
  <si>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</si>
  <si>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</si>
  <si>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</si>
  <si>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</si>
  <si>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</si>
  <si>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</si>
  <si>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</si>
  <si>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</si>
  <si>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</si>
  <si>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</si>
  <si>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</si>
  <si>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</si>
  <si>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</si>
  <si>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</si>
  <si>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</si>
  <si>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</si>
  <si>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</si>
  <si>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</si>
  <si>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</si>
  <si>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</si>
  <si>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</si>
  <si>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</si>
  <si>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</si>
  <si>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</si>
  <si>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</si>
  <si>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</si>
  <si>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</si>
  <si>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</si>
  <si>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</si>
  <si>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</si>
  <si>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</si>
  <si>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</si>
  <si>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</si>
  <si>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</si>
  <si>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</si>
  <si>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</si>
  <si>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</si>
  <si>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</si>
  <si>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</si>
  <si>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</si>
  <si>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</si>
  <si>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</si>
  <si>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</si>
  <si>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</si>
  <si>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</si>
  <si>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</si>
  <si>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</si>
  <si>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</si>
  <si>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</si>
  <si>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</si>
  <si>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</si>
  <si>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</si>
  <si>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</si>
  <si>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</si>
  <si>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</si>
  <si>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</si>
  <si>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</si>
  <si>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</si>
  <si>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</si>
  <si>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</si>
  <si>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</si>
  <si>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</si>
  <si>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</si>
  <si>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</si>
  <si>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</si>
  <si>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</si>
  <si>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</si>
  <si>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</si>
  <si>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</si>
  <si>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</si>
  <si>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</si>
  <si>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</si>
  <si>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</si>
  <si>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</si>
  <si>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</si>
  <si>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</si>
  <si>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</si>
  <si>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</si>
  <si>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</si>
  <si>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</si>
  <si>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</si>
  <si>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</si>
  <si>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</si>
  <si>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</si>
  <si>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</si>
  <si>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</si>
  <si>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</si>
  <si>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</si>
  <si>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</si>
  <si>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</si>
  <si>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</si>
  <si>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</si>
  <si>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</si>
  <si>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</si>
  <si>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</si>
  <si>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</si>
  <si>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</si>
  <si>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</si>
  <si>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</si>
  <si>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</si>
  <si>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</si>
  <si>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</si>
  <si>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</si>
  <si>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</si>
  <si>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</si>
  <si>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</si>
  <si>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</si>
  <si>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</si>
  <si>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</si>
  <si>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</si>
  <si>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</si>
  <si>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</si>
  <si>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</si>
  <si>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</si>
  <si>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</si>
  <si>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</si>
  <si>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</si>
  <si>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</si>
  <si>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</si>
  <si>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</si>
  <si>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</si>
  <si>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</si>
  <si>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</si>
  <si>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</si>
  <si>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</si>
  <si>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</si>
  <si>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</si>
  <si>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</si>
  <si>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</si>
  <si>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</si>
  <si>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</si>
  <si>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</si>
  <si>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</si>
  <si>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</si>
  <si>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</si>
  <si>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</si>
  <si>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</si>
  <si>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</si>
  <si>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</si>
  <si>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</si>
  <si>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</si>
  <si>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</si>
  <si>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</si>
  <si>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</si>
  <si>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</si>
  <si>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</si>
  <si>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</si>
  <si>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</si>
  <si>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</si>
  <si>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</si>
  <si>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</si>
  <si>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</si>
  <si>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</si>
  <si>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</si>
  <si>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</si>
  <si>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</si>
  <si>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</si>
  <si>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</si>
  <si>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</si>
  <si>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</si>
  <si>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</si>
  <si>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</si>
  <si>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</si>
  <si>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</si>
  <si>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</si>
  <si>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</si>
  <si>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</si>
  <si>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</si>
  <si>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</si>
  <si>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</si>
  <si>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</si>
  <si>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</si>
  <si>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</si>
  <si>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</si>
  <si>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</si>
  <si>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</si>
  <si>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</si>
  <si>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</si>
  <si>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</si>
  <si>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</si>
  <si>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</si>
  <si>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</si>
  <si>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</si>
  <si>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</si>
  <si>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</si>
  <si>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</si>
  <si>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</si>
  <si>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</si>
  <si>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</si>
  <si>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</si>
  <si>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</si>
  <si>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</si>
  <si>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</si>
  <si>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</si>
  <si>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</si>
  <si>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</si>
  <si>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</si>
  <si>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</si>
  <si>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</si>
  <si>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</si>
  <si>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</si>
  <si>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</si>
  <si>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</si>
  <si>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</si>
  <si>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</si>
  <si>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</si>
  <si>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</si>
  <si>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</si>
  <si>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</si>
  <si>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</si>
  <si>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</si>
  <si>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</si>
  <si>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</si>
  <si>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</si>
  <si>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</si>
  <si>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</si>
  <si>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</si>
  <si>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</si>
  <si>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</si>
  <si>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</si>
  <si>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</si>
  <si>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</si>
  <si>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</si>
  <si>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</si>
  <si>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</si>
  <si>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</si>
  <si>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</si>
  <si>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</si>
  <si>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</si>
  <si>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</si>
  <si>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</si>
  <si>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</si>
  <si>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</si>
  <si>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</si>
  <si>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</si>
  <si>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</si>
  <si>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</si>
  <si>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</si>
  <si>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</si>
  <si>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</si>
  <si>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</si>
  <si>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</si>
  <si>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</si>
  <si>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</si>
  <si>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</si>
  <si>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</si>
  <si>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</si>
  <si>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</si>
  <si>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</si>
  <si>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</si>
  <si>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</si>
  <si>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</si>
  <si>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</si>
  <si>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</si>
  <si>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</si>
  <si>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</si>
  <si>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</si>
  <si>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</si>
  <si>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</si>
  <si>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</si>
  <si>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</si>
  <si>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</si>
  <si>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</si>
  <si>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</si>
  <si>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</si>
  <si>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</si>
  <si>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</si>
  <si>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</si>
  <si>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</si>
  <si>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</si>
  <si>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</si>
  <si>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</si>
  <si>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</si>
  <si>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</si>
  <si>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</si>
  <si>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</si>
  <si>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</si>
  <si>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</si>
  <si>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</si>
  <si>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</si>
  <si>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</si>
  <si>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</si>
  <si>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</si>
  <si>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</si>
  <si>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</si>
  <si>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</si>
  <si>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</si>
  <si>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</si>
  <si>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</si>
  <si>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</si>
  <si>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</si>
  <si>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</si>
  <si>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</si>
  <si>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</si>
  <si>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</si>
  <si>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</si>
  <si>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</si>
  <si>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</si>
  <si>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</si>
  <si>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</si>
  <si>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</si>
  <si>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</si>
  <si>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</si>
  <si>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</si>
  <si>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</si>
  <si>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</si>
  <si>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</si>
  <si>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</si>
  <si>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</si>
  <si>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</si>
  <si>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</si>
  <si>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</si>
  <si>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</si>
  <si>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</si>
  <si>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</si>
  <si>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</si>
  <si>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</si>
  <si>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</si>
  <si>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</si>
  <si>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</si>
  <si>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</si>
  <si>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</si>
  <si>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</si>
  <si>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</si>
  <si>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</si>
  <si>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</si>
  <si>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</si>
  <si>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</si>
  <si>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</si>
  <si>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</si>
  <si>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</si>
  <si>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</si>
  <si>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</si>
  <si>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</si>
  <si>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</si>
  <si>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</si>
  <si>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</si>
  <si>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</si>
  <si>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</si>
  <si>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</si>
  <si>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</si>
  <si>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</si>
  <si>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</si>
  <si>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</si>
  <si>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</si>
  <si>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</si>
  <si>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</si>
  <si>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</si>
  <si>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</si>
  <si>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</si>
  <si>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</si>
  <si>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</si>
  <si>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</si>
  <si>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</si>
  <si>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</si>
  <si>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</si>
  <si>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</si>
  <si>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</si>
  <si>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</si>
  <si>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</si>
  <si>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</si>
  <si>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</si>
  <si>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</si>
  <si>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</si>
  <si>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</si>
  <si>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</si>
  <si>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</si>
  <si>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</si>
  <si>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</si>
  <si>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</si>
  <si>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</si>
  <si>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</si>
  <si>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</si>
  <si>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</si>
  <si>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</si>
  <si>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</si>
  <si>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</si>
  <si>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</si>
  <si>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</si>
  <si>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</si>
  <si>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</si>
  <si>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</si>
  <si>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</si>
  <si>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</si>
  <si>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</si>
  <si>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</si>
  <si>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</si>
  <si>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</si>
  <si>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</si>
  <si>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</si>
  <si>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</si>
  <si>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</si>
  <si>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</si>
  <si>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</si>
  <si>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</si>
  <si>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</si>
  <si>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</si>
  <si>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</si>
  <si>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</si>
  <si>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</si>
  <si>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</si>
  <si>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</si>
  <si>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</si>
  <si>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</si>
  <si>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</si>
  <si>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</si>
  <si>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</si>
  <si>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</si>
  <si>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</si>
  <si>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</si>
  <si>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</si>
  <si>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</si>
  <si>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</si>
  <si>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</si>
  <si>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</si>
  <si>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</si>
  <si>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</si>
  <si>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</si>
  <si>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</si>
  <si>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</si>
  <si>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</si>
  <si>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</si>
  <si>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</si>
  <si>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</si>
  <si>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</si>
  <si>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</si>
  <si>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</si>
  <si>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</si>
  <si>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</si>
  <si>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</si>
  <si>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</si>
  <si>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</si>
  <si>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</si>
  <si>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</si>
  <si>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</si>
  <si>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</si>
  <si>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</si>
  <si>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</si>
  <si>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</si>
  <si>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</si>
  <si>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</si>
  <si>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</si>
  <si>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</si>
  <si>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</si>
  <si>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</si>
  <si>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</si>
  <si>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</si>
  <si>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</si>
  <si>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</si>
  <si>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</si>
  <si>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</si>
  <si>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</si>
  <si>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</si>
  <si>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</si>
  <si>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</si>
  <si>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</si>
  <si>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</si>
  <si>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</si>
  <si>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</si>
  <si>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</si>
  <si>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</si>
  <si>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</si>
  <si>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</si>
  <si>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</si>
  <si>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</si>
  <si>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</si>
  <si>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</si>
  <si>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</si>
  <si>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</si>
  <si>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</si>
  <si>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</si>
  <si>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</si>
  <si>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</si>
  <si>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</si>
  <si>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</si>
  <si>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</si>
  <si>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</si>
  <si>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</si>
  <si>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</si>
  <si>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</si>
  <si>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</si>
  <si>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</si>
  <si>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</si>
  <si>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</si>
  <si>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</si>
  <si>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</si>
  <si>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</si>
  <si>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</si>
  <si>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</si>
  <si>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</si>
  <si>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</si>
  <si>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</si>
  <si>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</si>
  <si>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</si>
  <si>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</si>
  <si>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</si>
  <si>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</si>
  <si>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</si>
  <si>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</si>
  <si>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</si>
  <si>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</si>
  <si>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</si>
  <si>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</si>
  <si>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</si>
  <si>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</si>
  <si>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</si>
  <si>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</si>
  <si>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</si>
  <si>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</si>
  <si>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</si>
  <si>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</si>
  <si>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</si>
  <si>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</si>
  <si>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</si>
  <si>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</si>
  <si>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</si>
  <si>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</si>
  <si>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</si>
  <si>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</si>
  <si>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</si>
  <si>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</si>
  <si>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</si>
  <si>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</si>
  <si>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</si>
  <si>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</si>
  <si>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</si>
  <si>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</si>
  <si>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</si>
  <si>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</si>
  <si>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</si>
  <si>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</si>
  <si>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</si>
  <si>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</si>
  <si>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</si>
  <si>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</si>
  <si>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</si>
  <si>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</si>
  <si>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</si>
  <si>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</si>
  <si>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</si>
  <si>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</si>
  <si>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</si>
  <si>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</si>
  <si>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</si>
  <si>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</si>
  <si>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</si>
  <si>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</si>
  <si>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</si>
  <si>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</si>
  <si>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</si>
  <si>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</si>
  <si>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</si>
  <si>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</si>
  <si>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</si>
  <si>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</si>
  <si>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</si>
  <si>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</si>
  <si>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</si>
  <si>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</si>
  <si>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</si>
  <si>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</si>
  <si>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</si>
  <si>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</si>
  <si>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</si>
  <si>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</si>
  <si>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</si>
  <si>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</si>
  <si>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</si>
  <si>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</si>
  <si>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</si>
  <si>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</si>
  <si>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</si>
  <si>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</si>
  <si>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</si>
  <si>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</si>
  <si>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</si>
  <si>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</si>
  <si>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</si>
  <si>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</si>
  <si>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</si>
  <si>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</si>
  <si>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</si>
  <si>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</si>
  <si>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</si>
  <si>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</si>
  <si>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</si>
  <si>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</si>
  <si>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</si>
  <si>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</si>
  <si>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</si>
  <si>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</si>
  <si>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</si>
  <si>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</si>
  <si>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</si>
  <si>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</si>
  <si>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</si>
  <si>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</si>
  <si>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</si>
  <si>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</si>
  <si>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</si>
  <si>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</si>
  <si>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</si>
  <si>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</si>
  <si>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</si>
  <si>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</si>
  <si>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</si>
  <si>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</si>
  <si>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</si>
  <si>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</si>
  <si>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</si>
  <si>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</si>
  <si>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</si>
  <si>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</si>
  <si>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</si>
  <si>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</si>
  <si>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</si>
  <si>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</si>
  <si>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</si>
  <si>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</si>
  <si>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</si>
  <si>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</si>
  <si>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</si>
  <si>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</si>
  <si>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</si>
  <si>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</si>
  <si>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</si>
  <si>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</si>
  <si>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</si>
  <si>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</si>
  <si>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</si>
  <si>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</si>
  <si>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</si>
  <si>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</si>
  <si>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</si>
  <si>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</si>
  <si>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</si>
  <si>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</si>
  <si>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</si>
  <si>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</si>
  <si>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</si>
  <si>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</si>
  <si>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</si>
  <si>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</si>
  <si>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</si>
  <si>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</si>
  <si>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</si>
  <si>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</si>
  <si>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</si>
  <si>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</si>
  <si>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</si>
  <si>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</si>
  <si>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</si>
  <si>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</si>
  <si>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</si>
  <si>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</si>
  <si>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</si>
  <si>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</si>
  <si>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</si>
  <si>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</si>
  <si>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</si>
  <si>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</si>
  <si>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</si>
  <si>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</si>
  <si>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</si>
  <si>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</si>
  <si>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</si>
  <si>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</si>
  <si>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</si>
  <si>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</si>
  <si>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</si>
  <si>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</si>
  <si>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</si>
  <si>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</si>
  <si>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</si>
  <si>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</si>
  <si>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</si>
  <si>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</si>
  <si>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</si>
  <si>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</si>
  <si>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</si>
  <si>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</si>
  <si>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</si>
  <si>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</si>
  <si>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</si>
  <si>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</si>
  <si>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</si>
  <si>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</si>
  <si>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</si>
  <si>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</si>
  <si>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</si>
  <si>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</si>
  <si>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</si>
  <si>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</si>
  <si>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</si>
  <si>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</si>
  <si>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</si>
  <si>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</si>
  <si>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</si>
  <si>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</si>
  <si>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</si>
  <si>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</si>
  <si>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</si>
  <si>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</si>
  <si>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</si>
  <si>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</si>
  <si>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</si>
  <si>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</si>
  <si>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</si>
  <si>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</si>
  <si>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</si>
  <si>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</si>
  <si>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</si>
  <si>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</si>
  <si>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</si>
  <si>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</si>
  <si>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</si>
  <si>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</si>
  <si>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</si>
  <si>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</si>
  <si>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</si>
  <si>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</si>
  <si>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</si>
  <si>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</si>
  <si>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</si>
  <si>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</si>
  <si>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</si>
  <si>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</si>
  <si>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</si>
  <si>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</si>
  <si>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</si>
  <si>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</si>
  <si>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</si>
  <si>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</si>
  <si>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</si>
  <si>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</si>
  <si>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</si>
  <si>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</si>
  <si>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</si>
  <si>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</si>
  <si>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</si>
  <si>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</si>
  <si>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</si>
  <si>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</si>
  <si>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</si>
  <si>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</si>
  <si>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</si>
  <si>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</si>
  <si>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</si>
  <si>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</si>
  <si>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</si>
  <si>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</si>
  <si>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</si>
  <si>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</si>
  <si>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</si>
  <si>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</si>
  <si>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</si>
  <si>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</si>
  <si>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</si>
  <si>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</si>
  <si>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</si>
  <si>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</si>
  <si>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</si>
  <si>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</si>
  <si>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</si>
  <si>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</si>
  <si>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</si>
  <si>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</si>
  <si>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</si>
  <si>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</si>
  <si>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</si>
  <si>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</si>
  <si>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</si>
  <si>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</si>
  <si>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</si>
  <si>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</si>
  <si>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</si>
  <si>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</si>
  <si>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</si>
  <si>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</si>
  <si>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</si>
  <si>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</si>
  <si>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</si>
  <si>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</si>
  <si>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</si>
  <si>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</si>
  <si>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</si>
  <si>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</si>
  <si>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</si>
  <si>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</si>
  <si>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</si>
  <si>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</si>
  <si>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</si>
  <si>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</si>
  <si>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</si>
  <si>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</si>
  <si>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</si>
  <si>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</si>
  <si>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</si>
  <si>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</si>
  <si>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</si>
  <si>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</si>
  <si>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</si>
  <si>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</si>
  <si>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</si>
  <si>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</si>
  <si>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</si>
  <si>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</si>
  <si>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</si>
  <si>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</si>
  <si>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</si>
  <si>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</si>
  <si>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</si>
  <si>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</si>
  <si>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</si>
  <si>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</si>
  <si>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</si>
  <si>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</si>
  <si>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</si>
  <si>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</si>
  <si>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</si>
  <si>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</si>
  <si>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</si>
  <si>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</si>
  <si>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</si>
  <si>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</si>
  <si>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</si>
  <si>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</si>
  <si>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</si>
  <si>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</si>
  <si>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</si>
  <si>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</si>
  <si>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</si>
  <si>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</si>
  <si>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</si>
  <si>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</si>
  <si>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</si>
  <si>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</si>
  <si>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</si>
  <si>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</si>
  <si>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</si>
  <si>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</si>
  <si>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</si>
  <si>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</si>
  <si>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</si>
  <si>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</si>
  <si>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</si>
  <si>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</si>
  <si>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</si>
  <si>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</si>
  <si>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</si>
  <si>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</si>
  <si>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</si>
  <si>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</si>
  <si>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</si>
  <si>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</si>
  <si>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</si>
  <si>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</si>
  <si>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</si>
  <si>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</si>
  <si>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</si>
  <si>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</si>
  <si>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</si>
  <si>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</si>
  <si>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</si>
  <si>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</si>
  <si>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</si>
  <si>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</si>
  <si>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</si>
  <si>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</si>
  <si>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</si>
  <si>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</si>
  <si>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</si>
  <si>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</si>
  <si>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</si>
  <si>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</si>
  <si>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</si>
  <si>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</si>
  <si>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</si>
  <si>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</si>
  <si>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</si>
  <si>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</si>
  <si>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</si>
  <si>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</si>
  <si>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</si>
  <si>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</si>
  <si>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</si>
  <si>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</si>
  <si>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</si>
  <si>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</si>
  <si>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</si>
  <si>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</si>
  <si>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</si>
  <si>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</si>
  <si>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</si>
  <si>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</si>
  <si>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</si>
  <si>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</si>
  <si>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</si>
  <si>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</si>
  <si>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</si>
  <si>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</si>
  <si>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</si>
  <si>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</si>
  <si>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</si>
  <si>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</si>
  <si>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</si>
  <si>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</si>
  <si>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</si>
  <si>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</si>
  <si>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</si>
  <si>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</si>
  <si>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</si>
  <si>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</si>
  <si>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</si>
  <si>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</si>
  <si>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</si>
  <si>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</si>
  <si>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</si>
  <si>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</si>
  <si>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</si>
  <si>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</si>
  <si>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</si>
  <si>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</si>
  <si>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</si>
  <si>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</si>
  <si>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</si>
  <si>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</si>
  <si>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</si>
  <si>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</si>
  <si>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</si>
  <si>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</si>
  <si>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</si>
  <si>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</si>
  <si>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</si>
  <si>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</si>
  <si>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</si>
  <si>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</si>
  <si>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</si>
  <si>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</si>
  <si>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</si>
  <si>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</si>
  <si>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</si>
  <si>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</si>
  <si>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</si>
  <si>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</si>
  <si>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</si>
  <si>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</si>
  <si>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</si>
  <si>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</si>
  <si>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</si>
  <si>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</si>
  <si>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</si>
  <si>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</si>
  <si>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</si>
  <si>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</si>
  <si>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</si>
  <si>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</si>
  <si>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</si>
  <si>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</si>
  <si>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</si>
  <si>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</si>
  <si>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</si>
  <si>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</si>
  <si>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</si>
  <si>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</si>
  <si>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</si>
  <si>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</si>
  <si>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</si>
  <si>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</si>
  <si>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</si>
  <si>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</si>
  <si>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</si>
  <si>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</si>
  <si>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</si>
  <si>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</si>
  <si>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</si>
  <si>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</si>
  <si>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</si>
  <si>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</si>
  <si>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</si>
  <si>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</si>
  <si>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</si>
  <si>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</si>
  <si>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</si>
  <si>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</si>
  <si>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</si>
  <si>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</si>
  <si>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</si>
  <si>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</si>
  <si>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</si>
  <si>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</si>
  <si>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</si>
  <si>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</si>
  <si>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</si>
  <si>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</si>
  <si>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</si>
  <si>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</si>
  <si>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</si>
  <si>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</si>
  <si>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</si>
  <si>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</si>
  <si>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</si>
  <si>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</si>
  <si>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</si>
  <si>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</si>
  <si>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</si>
  <si>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</si>
  <si>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</si>
  <si>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</si>
  <si>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</si>
  <si>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</si>
  <si>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</si>
  <si>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</si>
  <si>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</si>
  <si>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</si>
  <si>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</si>
  <si>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</si>
  <si>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</si>
  <si>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</si>
  <si>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</si>
  <si>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</si>
  <si>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</si>
  <si>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</si>
  <si>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</si>
  <si>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</si>
  <si>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</si>
  <si>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</si>
  <si>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</si>
  <si>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</si>
  <si>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</si>
  <si>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</si>
  <si>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</si>
  <si>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</si>
  <si>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</si>
  <si>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</si>
  <si>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</si>
  <si>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</si>
  <si>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</si>
  <si>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</si>
  <si>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</si>
  <si>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</si>
  <si>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</si>
  <si>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</si>
  <si>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</si>
  <si>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</si>
  <si>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</si>
  <si>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</si>
  <si>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</si>
  <si>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</si>
  <si>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</si>
  <si>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</si>
  <si>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</si>
  <si>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</si>
  <si>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</si>
  <si>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</si>
  <si>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</si>
  <si>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</si>
  <si>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</si>
  <si>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</si>
  <si>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</si>
  <si>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</si>
  <si>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</si>
  <si>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</si>
  <si>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</si>
  <si>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</si>
  <si>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</si>
  <si>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</si>
  <si>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</si>
  <si>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</si>
  <si>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</si>
  <si>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</si>
  <si>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</si>
  <si>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</si>
  <si>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</si>
  <si>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</si>
  <si>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</si>
  <si>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</si>
  <si>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</si>
  <si>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</si>
  <si>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</si>
  <si>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</si>
  <si>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</si>
  <si>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</si>
  <si>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</si>
  <si>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</si>
  <si>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</si>
  <si>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</si>
  <si>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</si>
  <si>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</si>
  <si>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</si>
  <si>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</si>
  <si>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</si>
  <si>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</si>
  <si>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</si>
  <si>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</si>
  <si>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</si>
  <si>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</si>
  <si>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</si>
  <si>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</si>
  <si>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</si>
  <si>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</si>
  <si>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</si>
  <si>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</si>
  <si>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</si>
  <si>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</si>
  <si>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</si>
  <si>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</si>
  <si>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</si>
  <si>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</si>
  <si>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</si>
  <si>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</si>
  <si>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</si>
  <si>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</si>
  <si>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</si>
  <si>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</si>
  <si>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</si>
  <si>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</si>
  <si>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</si>
  <si>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</si>
  <si>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</si>
  <si>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</si>
  <si>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</si>
  <si>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</si>
  <si>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</si>
  <si>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</si>
  <si>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</si>
  <si>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</si>
  <si>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</si>
  <si>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</si>
  <si>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</si>
  <si>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</si>
  <si>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</si>
  <si>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</si>
  <si>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</si>
  <si>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</si>
  <si>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</si>
  <si>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</si>
  <si>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</si>
  <si>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</si>
  <si>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</si>
  <si>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</si>
  <si>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</si>
  <si>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</si>
  <si>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</si>
  <si>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</si>
  <si>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</si>
  <si>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</si>
  <si>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</si>
  <si>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</si>
  <si>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</si>
  <si>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</si>
  <si>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</si>
  <si>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</si>
  <si>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</si>
  <si>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</si>
  <si>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</si>
  <si>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</si>
  <si>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</si>
  <si>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</si>
  <si>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</si>
  <si>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</si>
  <si>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</si>
  <si>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</si>
  <si>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</si>
  <si>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</si>
  <si>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</si>
  <si>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</si>
  <si>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</si>
  <si>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</si>
  <si>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</si>
  <si>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</si>
  <si>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</si>
  <si>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</si>
  <si>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</si>
  <si>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</si>
  <si>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</si>
  <si>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</si>
  <si>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</si>
  <si>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</si>
  <si>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</si>
  <si>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</si>
  <si>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</si>
  <si>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</si>
  <si>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</si>
  <si>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</si>
  <si>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</si>
  <si>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</si>
  <si>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</si>
  <si>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</si>
  <si>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</si>
  <si>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</si>
  <si>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</si>
  <si>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</si>
  <si>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</si>
  <si>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</si>
  <si>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</si>
  <si>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</si>
  <si>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</si>
  <si>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</si>
  <si>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</si>
  <si>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</si>
  <si>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</si>
  <si>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</si>
  <si>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</si>
  <si>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</si>
  <si>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</si>
  <si>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</si>
  <si>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</si>
  <si>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</si>
  <si>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</si>
  <si>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</si>
  <si>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</si>
  <si>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</si>
  <si>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</si>
  <si>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</si>
  <si>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</si>
  <si>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</si>
  <si>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</si>
  <si>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</si>
  <si>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</si>
  <si>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</si>
  <si>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</si>
  <si>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</si>
  <si>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</si>
  <si>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</si>
  <si>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</si>
  <si>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</si>
  <si>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</si>
  <si>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</si>
  <si>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</si>
  <si>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</si>
  <si>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</si>
  <si>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</si>
  <si>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</si>
  <si>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</si>
  <si>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</si>
  <si>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</si>
  <si>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</si>
  <si>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</si>
  <si>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</si>
  <si>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</si>
  <si>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</si>
  <si>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</si>
  <si>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</si>
  <si>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</si>
  <si>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</si>
  <si>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</si>
  <si>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</si>
  <si>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</si>
  <si>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</si>
  <si>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</si>
  <si>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</si>
  <si>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</si>
  <si>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</si>
  <si>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</si>
  <si>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</si>
  <si>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</si>
  <si>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</si>
  <si>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</si>
  <si>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</si>
  <si>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</si>
  <si>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</si>
  <si>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</si>
  <si>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</si>
  <si>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</si>
  <si>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</si>
  <si>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</si>
  <si>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</si>
  <si>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</si>
  <si>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</si>
  <si>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</si>
  <si>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</si>
  <si>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</si>
  <si>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</si>
  <si>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</si>
  <si>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</si>
  <si>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</si>
  <si>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</si>
  <si>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</si>
  <si>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</si>
  <si>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</si>
  <si>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</si>
  <si>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</si>
  <si>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</si>
  <si>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</si>
  <si>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</si>
  <si>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</si>
  <si>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</si>
  <si>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</si>
  <si>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</si>
  <si>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</si>
  <si>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</si>
  <si>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</si>
  <si>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</si>
  <si>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</si>
  <si>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</si>
  <si>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</si>
  <si>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</si>
  <si>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</si>
  <si>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</si>
  <si>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</si>
  <si>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</si>
  <si>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</si>
  <si>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</si>
  <si>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</si>
  <si>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</si>
  <si>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</si>
  <si>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</si>
  <si>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</si>
  <si>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</si>
  <si>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</si>
  <si>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</si>
  <si>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</si>
  <si>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</si>
  <si>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</si>
  <si>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</si>
  <si>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</si>
  <si>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</si>
  <si>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</si>
  <si>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</si>
  <si>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</si>
  <si>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</si>
  <si>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</si>
  <si>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</si>
  <si>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</si>
  <si>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</si>
  <si>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</si>
  <si>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</si>
  <si>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</si>
  <si>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</si>
  <si>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</si>
  <si>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</si>
  <si>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</si>
  <si>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</si>
  <si>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</si>
  <si>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</si>
  <si>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</si>
  <si>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</si>
  <si>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</si>
  <si>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</si>
  <si>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</si>
  <si>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</si>
  <si>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</si>
  <si>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</si>
  <si>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</si>
  <si>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</si>
  <si>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</si>
  <si>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</si>
  <si>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</si>
  <si>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</si>
  <si>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</si>
  <si>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</si>
  <si>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</si>
  <si>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</si>
  <si>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</si>
  <si>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</si>
  <si>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</si>
  <si>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</si>
  <si>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</si>
  <si>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</si>
  <si>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</si>
  <si>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</si>
  <si>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</si>
  <si>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</si>
  <si>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</si>
  <si>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</si>
  <si>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</si>
  <si>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</si>
  <si>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</si>
  <si>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</si>
  <si>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</si>
  <si>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</si>
  <si>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</si>
  <si>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</si>
  <si>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</si>
  <si>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</si>
  <si>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</si>
  <si>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</si>
  <si>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</si>
  <si>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</si>
  <si>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</si>
  <si>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</si>
  <si>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</si>
  <si>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</si>
  <si>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</si>
  <si>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</si>
  <si>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</si>
  <si>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</si>
  <si>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</si>
  <si>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</si>
  <si>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</si>
  <si>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</si>
  <si>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</si>
  <si>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</si>
  <si>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</si>
  <si>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</si>
  <si>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</si>
  <si>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</si>
  <si>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</si>
  <si>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</si>
  <si>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</si>
  <si>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</si>
  <si>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</si>
  <si>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</si>
  <si>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</si>
  <si>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</si>
  <si>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</si>
  <si>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</si>
  <si>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</si>
  <si>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</si>
  <si>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</si>
  <si>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</si>
  <si>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</si>
  <si>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</si>
  <si>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</si>
  <si>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</si>
  <si>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</si>
  <si>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</si>
  <si>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</si>
  <si>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</si>
  <si>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</si>
  <si>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</si>
  <si>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</si>
  <si>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</si>
  <si>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</si>
  <si>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</si>
  <si>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</si>
  <si>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</si>
  <si>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</si>
  <si>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</si>
  <si>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</si>
  <si>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</si>
  <si>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</si>
  <si>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</si>
  <si>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</si>
  <si>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</si>
  <si>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</si>
  <si>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</si>
  <si>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</si>
  <si>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</si>
  <si>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</si>
  <si>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</si>
  <si>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</si>
  <si>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</si>
  <si>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</si>
  <si>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</si>
  <si>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</si>
  <si>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</si>
  <si>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</si>
  <si>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</si>
  <si>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</si>
  <si>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</si>
  <si>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</si>
  <si>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</si>
  <si>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</si>
  <si>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</si>
  <si>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</si>
  <si>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</si>
  <si>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</si>
  <si>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</si>
  <si>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</si>
  <si>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</si>
  <si>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</si>
  <si>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</si>
  <si>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</si>
  <si>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</si>
  <si>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</si>
  <si>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</si>
  <si>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</si>
  <si>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</si>
  <si>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</si>
  <si>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</si>
  <si>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</si>
  <si>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</si>
  <si>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</si>
  <si>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</si>
  <si>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</si>
  <si>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</si>
  <si>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</si>
  <si>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</si>
  <si>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</si>
  <si>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</si>
  <si>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</si>
  <si>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</si>
  <si>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</si>
  <si>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</si>
  <si>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</si>
  <si>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</si>
  <si>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</si>
  <si>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</si>
  <si>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</si>
  <si>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</si>
  <si>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</si>
  <si>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</si>
  <si>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</si>
  <si>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</si>
  <si>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</si>
  <si>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</si>
  <si>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</si>
  <si>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</si>
  <si>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</si>
  <si>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</si>
  <si>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</si>
  <si>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</si>
  <si>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</si>
  <si>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</si>
  <si>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</si>
  <si>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</si>
  <si>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</si>
  <si>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</si>
  <si>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</si>
  <si>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</si>
  <si>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</si>
  <si>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</si>
  <si>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</si>
  <si>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</si>
  <si>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</si>
  <si>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</si>
  <si>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</si>
  <si>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</si>
  <si>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</si>
  <si>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</si>
  <si>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</si>
  <si>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</si>
  <si>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</si>
  <si>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</si>
  <si>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</si>
  <si>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</si>
  <si>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</si>
  <si>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</si>
  <si>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</si>
  <si>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</si>
  <si>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</si>
  <si>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</si>
  <si>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</si>
  <si>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</si>
  <si>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</si>
  <si>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</si>
  <si>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</si>
  <si>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</si>
  <si>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</si>
  <si>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</si>
  <si>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</si>
  <si>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</si>
  <si>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</si>
  <si>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</si>
  <si>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</si>
  <si>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</si>
  <si>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</si>
  <si>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</si>
  <si>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</si>
  <si>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</si>
  <si>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</si>
  <si>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</si>
  <si>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</si>
  <si>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</si>
  <si>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</si>
  <si>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</si>
  <si>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</si>
  <si>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</si>
  <si>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</si>
  <si>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</si>
  <si>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</si>
  <si>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</si>
  <si>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</si>
  <si>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</si>
  <si>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</si>
  <si>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</si>
  <si>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</si>
  <si>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</si>
  <si>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</si>
  <si>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</si>
  <si>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</si>
  <si>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</si>
  <si>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</si>
  <si>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</si>
  <si>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</si>
  <si>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</si>
  <si>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</si>
  <si>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</si>
  <si>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</si>
  <si>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</si>
  <si>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</si>
  <si>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</si>
  <si>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</si>
  <si>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</si>
  <si>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</si>
  <si>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</si>
  <si>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</si>
  <si>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</si>
  <si>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</si>
  <si>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</si>
  <si>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</si>
  <si>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</si>
  <si>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</si>
  <si>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</si>
  <si>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</si>
  <si>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</si>
  <si>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</si>
  <si>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</si>
  <si>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</si>
  <si>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</si>
  <si>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</si>
  <si>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</si>
  <si>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</si>
  <si>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</si>
  <si>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</si>
  <si>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</si>
  <si>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</si>
  <si>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</si>
  <si>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</si>
  <si>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</si>
  <si>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</si>
  <si>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</si>
  <si>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</si>
  <si>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</si>
  <si>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</si>
  <si>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</si>
  <si>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</si>
  <si>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</si>
  <si>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</si>
  <si>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</si>
  <si>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</si>
  <si>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</si>
  <si>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</si>
  <si>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</si>
  <si>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</si>
  <si>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</si>
  <si>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</si>
  <si>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</si>
  <si>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</si>
  <si>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</si>
  <si>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</si>
  <si>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</si>
  <si>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</si>
  <si>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</si>
  <si>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</si>
  <si>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</si>
  <si>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</si>
  <si>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</si>
  <si>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</si>
  <si>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</si>
  <si>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</si>
  <si>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</si>
  <si>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</si>
  <si>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</si>
  <si>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</si>
  <si>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</si>
  <si>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</si>
  <si>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</si>
  <si>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</si>
  <si>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</si>
  <si>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</si>
  <si>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</si>
  <si>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</si>
  <si>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</si>
  <si>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</si>
  <si>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</si>
  <si>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</si>
  <si>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</si>
  <si>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</si>
  <si>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</si>
  <si>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</si>
  <si>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</si>
  <si>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</si>
  <si>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</si>
  <si>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</si>
  <si>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</si>
  <si>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</si>
  <si>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</si>
  <si>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</si>
  <si>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</si>
  <si>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</si>
  <si>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</si>
  <si>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</si>
  <si>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</si>
  <si>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</si>
  <si>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</si>
  <si>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</si>
  <si>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</si>
  <si>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</si>
  <si>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</si>
  <si>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</si>
  <si>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</si>
  <si>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</si>
  <si>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</si>
  <si>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</si>
  <si>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</si>
  <si>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</si>
  <si>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</si>
  <si>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</si>
  <si>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</si>
  <si>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</si>
  <si>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</si>
  <si>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</si>
  <si>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</si>
  <si>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</si>
  <si>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</si>
  <si>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</si>
  <si>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</si>
  <si>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</si>
  <si>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</si>
  <si>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</si>
  <si>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</si>
  <si>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</si>
  <si>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</si>
  <si>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</si>
  <si>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</si>
  <si>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</si>
  <si>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</si>
  <si>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</si>
  <si>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</si>
  <si>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</si>
  <si>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</si>
  <si>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</si>
  <si>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</si>
  <si>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</si>
  <si>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</si>
  <si>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</si>
  <si>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</si>
  <si>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</si>
  <si>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</si>
  <si>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</si>
  <si>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</si>
  <si>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</si>
  <si>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</si>
  <si>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</si>
  <si>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</si>
  <si>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</si>
  <si>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</si>
  <si>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</si>
  <si>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</si>
  <si>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</si>
  <si>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</si>
  <si>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</si>
  <si>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</si>
  <si>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</si>
  <si>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</si>
  <si>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</si>
  <si>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</si>
  <si>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</si>
  <si>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</si>
  <si>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</si>
  <si>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</si>
  <si>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</si>
  <si>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</si>
  <si>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</si>
  <si>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</si>
  <si>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</si>
  <si>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</si>
  <si>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</si>
  <si>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</si>
  <si>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</si>
  <si>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</si>
  <si>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</si>
  <si>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</si>
  <si>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</si>
  <si>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</si>
  <si>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</si>
  <si>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</si>
  <si>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</si>
  <si>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</si>
  <si>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</si>
  <si>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</si>
  <si>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</si>
  <si>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</si>
  <si>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</si>
  <si>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</si>
  <si>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</si>
  <si>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</si>
  <si>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</si>
  <si>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</si>
  <si>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</si>
  <si>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</si>
  <si>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</si>
  <si>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</si>
  <si>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</si>
  <si>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</si>
  <si>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</si>
  <si>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</si>
  <si>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</si>
  <si>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</si>
  <si>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</si>
  <si>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</si>
  <si>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</si>
  <si>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</si>
  <si>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</si>
  <si>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</si>
  <si>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</si>
  <si>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</si>
  <si>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</si>
  <si>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</si>
  <si>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</si>
  <si>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</si>
  <si>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</si>
  <si>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</si>
  <si>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</si>
  <si>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</si>
  <si>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</si>
  <si>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</si>
  <si>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</si>
  <si>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</si>
  <si>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</si>
  <si>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</si>
  <si>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</si>
  <si>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</si>
  <si>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</si>
  <si>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</si>
  <si>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</si>
  <si>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</si>
  <si>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</si>
  <si>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</si>
  <si>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</si>
  <si>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</si>
  <si>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</si>
  <si>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</si>
  <si>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</si>
  <si>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</si>
  <si>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</si>
  <si>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</si>
  <si>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</si>
  <si>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</si>
  <si>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</si>
  <si>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</si>
  <si>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</si>
  <si>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</si>
  <si>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</si>
  <si>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</si>
  <si>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</si>
  <si>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</si>
  <si>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</si>
  <si>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</si>
  <si>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</si>
  <si>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</si>
  <si>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</si>
  <si>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</si>
  <si>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</si>
  <si>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</si>
  <si>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</si>
  <si>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</si>
  <si>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</si>
  <si>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</si>
  <si>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</si>
  <si>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</si>
  <si>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</si>
  <si>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</si>
  <si>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</si>
  <si>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</si>
  <si>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</si>
  <si>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</si>
  <si>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</si>
  <si>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</si>
  <si>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</si>
  <si>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</si>
  <si>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</si>
  <si>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</si>
  <si>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</si>
  <si>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</si>
  <si>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</si>
  <si>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</si>
  <si>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</si>
  <si>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</si>
  <si>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</si>
  <si>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</si>
  <si>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</si>
  <si>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</si>
  <si>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</si>
  <si>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</si>
  <si>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</si>
  <si>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</si>
  <si>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</si>
  <si>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</si>
  <si>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</si>
  <si>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</si>
  <si>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</si>
  <si>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</si>
  <si>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</si>
  <si>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</si>
  <si>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</si>
  <si>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</si>
  <si>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</si>
  <si>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</si>
  <si>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</si>
  <si>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</si>
  <si>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</si>
  <si>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</si>
  <si>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</si>
  <si>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</si>
  <si>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</si>
  <si>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</si>
  <si>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</si>
  <si>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</si>
  <si>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</si>
  <si>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</si>
  <si>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</si>
  <si>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</si>
  <si>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</si>
  <si>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</si>
  <si>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</si>
  <si>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</si>
  <si>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</si>
  <si>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</si>
  <si>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</si>
  <si>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</si>
  <si>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</si>
  <si>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</si>
  <si>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</si>
  <si>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</si>
  <si>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</si>
  <si>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</si>
  <si>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</si>
  <si>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</si>
  <si>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</si>
  <si>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</si>
  <si>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</si>
  <si>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</si>
  <si>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</si>
  <si>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</si>
  <si>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</si>
  <si>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</si>
  <si>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</si>
  <si>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</si>
  <si>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</si>
  <si>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</si>
  <si>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</si>
  <si>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</si>
  <si>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</si>
  <si>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</si>
  <si>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</si>
  <si>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</si>
  <si>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</si>
  <si>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</si>
  <si>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</si>
  <si>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</si>
  <si>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</si>
  <si>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</si>
  <si>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</si>
  <si>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</si>
  <si>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</si>
  <si>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</si>
  <si>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</si>
  <si>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</si>
  <si>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</si>
  <si>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</si>
  <si>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</si>
  <si>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</si>
  <si>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</si>
  <si>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</si>
  <si>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</si>
  <si>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</si>
  <si>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</si>
  <si>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</si>
  <si>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</si>
  <si>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</si>
  <si>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</si>
  <si>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</si>
  <si>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</si>
  <si>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</si>
  <si>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</si>
  <si>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</si>
  <si>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</si>
  <si>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</si>
  <si>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</si>
  <si>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</si>
  <si>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</si>
  <si>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</si>
  <si>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</si>
  <si>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</si>
  <si>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</si>
  <si>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</si>
  <si>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</si>
  <si>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</si>
  <si>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</si>
  <si>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</si>
  <si>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</si>
  <si>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</si>
  <si>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</si>
  <si>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</si>
  <si>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</si>
  <si>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</si>
  <si>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</si>
  <si>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</si>
  <si>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</si>
  <si>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</si>
  <si>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</si>
  <si>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</si>
  <si>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</si>
  <si>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</si>
  <si>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</si>
  <si>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</si>
  <si>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</si>
  <si>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</si>
  <si>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</si>
  <si>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</si>
  <si>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</si>
  <si>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</si>
  <si>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</si>
  <si>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</si>
  <si>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</si>
  <si>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</si>
  <si>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</si>
  <si>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</si>
  <si>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</si>
  <si>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</si>
  <si>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</si>
  <si>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</si>
  <si>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</si>
  <si>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</si>
  <si>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</si>
  <si>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</si>
  <si>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</si>
  <si>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</si>
  <si>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</si>
  <si>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</si>
  <si>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</si>
  <si>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</si>
  <si>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</si>
  <si>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</si>
  <si>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</si>
  <si>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</si>
  <si>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</si>
  <si>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</si>
  <si>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</si>
  <si>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</si>
  <si>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</si>
  <si>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</si>
  <si>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</si>
  <si>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</si>
  <si>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</si>
  <si>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</si>
  <si>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</si>
  <si>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</si>
  <si>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</si>
  <si>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</si>
  <si>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</si>
  <si>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</si>
  <si>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</si>
  <si>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</si>
  <si>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</si>
  <si>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</si>
  <si>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</si>
  <si>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</si>
  <si>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</si>
  <si>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</si>
  <si>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</si>
  <si>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</si>
  <si>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</si>
  <si>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</si>
  <si>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</si>
  <si>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</si>
  <si>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</si>
  <si>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</si>
  <si>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</si>
  <si>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</si>
  <si>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</si>
  <si>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</si>
  <si>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</si>
  <si>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</si>
  <si>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</si>
  <si>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</si>
  <si>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</si>
  <si>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</si>
  <si>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</si>
  <si>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</si>
  <si>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</si>
  <si>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</si>
  <si>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</si>
  <si>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</si>
  <si>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</si>
  <si>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</si>
  <si>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</si>
  <si>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</si>
  <si>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</si>
  <si>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</si>
  <si>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</si>
  <si>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</si>
  <si>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</si>
  <si>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</si>
  <si>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</si>
  <si>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</si>
  <si>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</si>
  <si>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</si>
  <si>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</si>
  <si>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</si>
  <si>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</si>
  <si>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</si>
  <si>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</si>
  <si>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</si>
  <si>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</si>
  <si>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</si>
  <si>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</si>
  <si>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</si>
  <si>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</si>
  <si>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</si>
  <si>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</si>
  <si>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</si>
  <si>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</si>
  <si>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</si>
  <si>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</si>
  <si>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</si>
  <si>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</si>
  <si>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</si>
  <si>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</si>
  <si>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</si>
  <si>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</si>
  <si>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</si>
  <si>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</si>
  <si>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</si>
  <si>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</si>
  <si>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</si>
  <si>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</si>
  <si>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</si>
  <si>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</si>
  <si>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</si>
  <si>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</si>
  <si>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</si>
  <si>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</si>
  <si>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</si>
  <si>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</si>
  <si>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</si>
  <si>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</si>
  <si>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</si>
  <si>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</si>
  <si>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</si>
  <si>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</si>
  <si>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</si>
  <si>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</si>
  <si>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</si>
  <si>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</si>
  <si>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</si>
  <si>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</si>
  <si>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</si>
  <si>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</si>
  <si>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</si>
  <si>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</si>
  <si>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</si>
  <si>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</si>
  <si>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</si>
  <si>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</si>
  <si>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</si>
  <si>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</si>
  <si>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</si>
  <si>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</si>
  <si>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</si>
  <si>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</si>
  <si>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</si>
  <si>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</si>
  <si>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</si>
  <si>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</si>
  <si>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</si>
  <si>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</si>
  <si>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</si>
  <si>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</si>
  <si>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</si>
  <si>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</si>
  <si>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</si>
  <si>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</si>
  <si>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</si>
  <si>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</si>
  <si>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</si>
  <si>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</si>
  <si>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</si>
  <si>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</si>
  <si>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</si>
  <si>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</si>
  <si>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</si>
  <si>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</si>
  <si>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</si>
  <si>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</si>
  <si>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</si>
  <si>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</si>
  <si>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</si>
  <si>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</si>
  <si>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</si>
  <si>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</si>
  <si>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</si>
  <si>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</si>
  <si>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</si>
  <si>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</si>
  <si>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</si>
  <si>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</si>
  <si>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</si>
  <si>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</si>
  <si>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</si>
  <si>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</si>
  <si>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</si>
  <si>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</si>
  <si>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</si>
  <si>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</si>
  <si>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</si>
  <si>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</si>
  <si>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</si>
  <si>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</si>
  <si>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</si>
  <si>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</si>
  <si>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</si>
  <si>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</si>
  <si>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</si>
  <si>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</si>
  <si>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</si>
  <si>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</si>
  <si>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</si>
  <si>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</si>
  <si>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</si>
  <si>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</si>
  <si>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</si>
  <si>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</si>
  <si>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</si>
  <si>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</si>
  <si>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</si>
  <si>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</si>
  <si>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</si>
  <si>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</si>
  <si>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</si>
  <si>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</si>
  <si>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</si>
  <si>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</si>
  <si>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</si>
  <si>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</si>
  <si>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</si>
  <si>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</si>
  <si>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</si>
  <si>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</si>
  <si>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</si>
  <si>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</si>
  <si>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</si>
  <si>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</si>
  <si>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</si>
  <si>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</si>
  <si>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</si>
  <si>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</si>
  <si>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</si>
  <si>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</si>
  <si>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</si>
  <si>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</si>
  <si>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</si>
  <si>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</si>
  <si>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</si>
  <si>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</si>
  <si>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</si>
  <si>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</si>
  <si>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</si>
  <si>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</si>
  <si>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</si>
  <si>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</si>
  <si>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</si>
  <si>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</si>
  <si>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</si>
  <si>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</si>
  <si>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</si>
  <si>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</si>
  <si>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</si>
  <si>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</si>
  <si>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</si>
  <si>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</si>
  <si>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</si>
  <si>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</si>
  <si>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</si>
  <si>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</si>
  <si>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</si>
  <si>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</si>
  <si>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</si>
  <si>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</si>
  <si>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</si>
  <si>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</si>
  <si>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</si>
  <si>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</si>
  <si>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</si>
  <si>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</si>
  <si>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</si>
  <si>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</si>
  <si>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</si>
  <si>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</si>
  <si>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</si>
  <si>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</si>
  <si>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</si>
  <si>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</si>
  <si>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</si>
  <si>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</si>
  <si>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</si>
  <si>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</si>
  <si>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</si>
  <si>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</si>
  <si>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</si>
  <si>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</si>
  <si>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</si>
  <si>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</si>
  <si>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</si>
  <si>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</si>
  <si>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</si>
  <si>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</si>
  <si>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</si>
  <si>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</si>
  <si>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</si>
  <si>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</si>
  <si>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</si>
  <si>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</si>
  <si>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</si>
  <si>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</si>
  <si>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</si>
  <si>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</si>
  <si>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</si>
  <si>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</si>
  <si>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</si>
  <si>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</si>
  <si>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</si>
  <si>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</si>
  <si>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</si>
  <si>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</si>
  <si>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</si>
  <si>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</si>
  <si>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</si>
  <si>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</si>
  <si>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</si>
  <si>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</si>
  <si>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</si>
  <si>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</si>
  <si>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</si>
  <si>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</si>
  <si>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</si>
  <si>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</si>
  <si>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</si>
  <si>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</si>
  <si>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</si>
  <si>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</si>
  <si>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</si>
  <si>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</si>
  <si>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</si>
  <si>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</si>
  <si>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</si>
  <si>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</si>
  <si>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</si>
  <si>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</si>
  <si>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</si>
  <si>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</si>
  <si>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</si>
  <si>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</si>
  <si>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</si>
  <si>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</si>
  <si>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</si>
  <si>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</si>
  <si>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</si>
  <si>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</si>
  <si>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</si>
  <si>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</si>
  <si>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</si>
  <si>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</si>
  <si>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</si>
  <si>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</si>
  <si>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</si>
  <si>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</si>
  <si>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</si>
  <si>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</si>
  <si>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</si>
  <si>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</si>
  <si>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</si>
  <si>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</si>
  <si>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</si>
  <si>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</si>
  <si>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</si>
  <si>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</si>
  <si>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</si>
  <si>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</si>
  <si>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</si>
  <si>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</si>
  <si>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</si>
  <si>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</si>
  <si>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</si>
  <si>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</si>
  <si>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</si>
  <si>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</si>
  <si>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</si>
  <si>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</si>
  <si>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</si>
  <si>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</si>
  <si>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</si>
  <si>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</si>
  <si>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</si>
  <si>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</si>
  <si>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</si>
  <si>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</si>
  <si>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</si>
  <si>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</si>
  <si>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</si>
  <si>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</si>
  <si>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</si>
  <si>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</si>
  <si>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</si>
  <si>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</si>
  <si>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</si>
  <si>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</si>
  <si>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</si>
  <si>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</si>
  <si>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</si>
  <si>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</si>
  <si>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</si>
  <si>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</si>
  <si>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</si>
  <si>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</si>
  <si>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</si>
  <si>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</si>
  <si>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</si>
  <si>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</si>
  <si>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</si>
  <si>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</si>
  <si>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</si>
  <si>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</si>
  <si>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</si>
  <si>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</si>
  <si>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</si>
  <si>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</si>
  <si>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</si>
  <si>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</si>
  <si>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</si>
  <si>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</si>
  <si>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</si>
  <si>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</si>
  <si>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</si>
  <si>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</si>
  <si>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</si>
  <si>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</si>
  <si>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</si>
  <si>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</si>
  <si>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</si>
  <si>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</si>
  <si>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</si>
  <si>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</si>
  <si>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</si>
  <si>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</si>
  <si>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</si>
  <si>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</si>
  <si>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</si>
  <si>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</si>
  <si>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</si>
  <si>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</si>
  <si>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</si>
  <si>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</si>
  <si>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</si>
  <si>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</si>
  <si>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</si>
  <si>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</si>
  <si>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</si>
  <si>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</si>
  <si>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</si>
  <si>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</si>
  <si>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</si>
  <si>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</si>
  <si>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</si>
  <si>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</si>
  <si>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</si>
  <si>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</si>
  <si>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</si>
  <si>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</si>
  <si>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</si>
  <si>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</si>
  <si>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</si>
  <si>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</si>
  <si>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</si>
  <si>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</si>
  <si>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</si>
  <si>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</si>
  <si>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</si>
  <si>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</si>
  <si>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</si>
  <si>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</si>
  <si>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</si>
  <si>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</si>
  <si>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</si>
  <si>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</si>
  <si>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</si>
  <si>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</si>
  <si>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</si>
  <si>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</si>
  <si>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</si>
  <si>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</si>
  <si>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</si>
  <si>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</si>
  <si>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</si>
  <si>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</si>
  <si>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</si>
  <si>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</si>
  <si>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</si>
  <si>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</si>
  <si>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</si>
  <si>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</si>
  <si>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</si>
  <si>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</si>
  <si>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</si>
  <si>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</si>
  <si>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</si>
  <si>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</si>
  <si>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</si>
  <si>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</si>
  <si>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</si>
  <si>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</si>
  <si>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</si>
  <si>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</si>
  <si>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</si>
  <si>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</si>
  <si>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</si>
  <si>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</si>
  <si>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</si>
  <si>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</si>
  <si>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</si>
  <si>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</si>
  <si>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</si>
  <si>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</si>
  <si>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</si>
  <si>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</si>
  <si>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</si>
  <si>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</si>
  <si>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</si>
  <si>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</si>
  <si>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</si>
  <si>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</si>
  <si>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</si>
  <si>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</si>
  <si>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</si>
  <si>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</si>
  <si>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</si>
  <si>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</si>
  <si>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</si>
  <si>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</si>
  <si>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</si>
  <si>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</si>
  <si>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</si>
  <si>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</si>
  <si>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</si>
  <si>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</si>
  <si>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</si>
  <si>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</si>
  <si>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</si>
  <si>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</si>
  <si>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</si>
  <si>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</si>
  <si>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</si>
  <si>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</si>
  <si>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</si>
  <si>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</si>
  <si>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</si>
  <si>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</si>
  <si>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</si>
  <si>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</si>
  <si>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</si>
  <si>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</si>
  <si>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</si>
  <si>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</si>
  <si>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</si>
  <si>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</si>
  <si>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</si>
  <si>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</si>
  <si>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</si>
  <si>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</si>
  <si>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</si>
  <si>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</si>
  <si>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</si>
  <si>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</si>
  <si>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</si>
  <si>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</si>
  <si>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</si>
  <si>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</si>
  <si>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</si>
  <si>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</si>
  <si>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</si>
  <si>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</si>
  <si>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</si>
  <si>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</si>
  <si>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</si>
  <si>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</si>
  <si>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</si>
  <si>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</si>
  <si>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</si>
  <si>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</si>
  <si>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</si>
  <si>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</si>
  <si>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</si>
  <si>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</si>
  <si>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</si>
  <si>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</si>
  <si>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</si>
  <si>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</si>
  <si>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</si>
  <si>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</si>
  <si>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</si>
  <si>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</si>
  <si>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</si>
  <si>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</si>
  <si>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</si>
  <si>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</si>
  <si>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</si>
  <si>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</si>
  <si>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</si>
  <si>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</si>
  <si>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</si>
  <si>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</si>
  <si>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</si>
  <si>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</si>
  <si>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</si>
  <si>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</si>
  <si>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</si>
  <si>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</si>
  <si>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</si>
  <si>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</si>
  <si>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</si>
  <si>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</si>
  <si>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</si>
  <si>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</si>
  <si>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</si>
  <si>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</si>
  <si>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</si>
  <si>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</si>
  <si>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</si>
  <si>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</si>
  <si>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</si>
  <si>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</si>
  <si>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</si>
  <si>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</si>
  <si>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</si>
  <si>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</si>
  <si>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</si>
  <si>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</si>
  <si>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</si>
  <si>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</si>
  <si>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</si>
  <si>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</si>
  <si>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</si>
  <si>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</si>
  <si>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</si>
  <si>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</si>
  <si>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</si>
  <si>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</si>
  <si>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</si>
  <si>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</si>
  <si>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</si>
  <si>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</si>
  <si>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</si>
  <si>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</si>
  <si>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</si>
  <si>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</si>
  <si>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</si>
  <si>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</si>
  <si>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</si>
  <si>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</si>
  <si>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</si>
  <si>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</si>
  <si>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</si>
  <si>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</si>
  <si>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</si>
  <si>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</si>
  <si>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</si>
  <si>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</si>
  <si>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</si>
  <si>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</si>
  <si>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</si>
  <si>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</si>
  <si>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</si>
  <si>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</si>
  <si>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</si>
  <si>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</si>
  <si>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</si>
  <si>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</si>
  <si>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</si>
  <si>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</si>
  <si>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</si>
  <si>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</si>
  <si>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</si>
  <si>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</si>
  <si>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</si>
  <si>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</si>
  <si>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</si>
  <si>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</si>
  <si>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</si>
  <si>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</si>
  <si>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</si>
  <si>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</si>
  <si>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</si>
  <si>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</si>
  <si>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</si>
  <si>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</si>
  <si>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</si>
  <si>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</si>
  <si>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</si>
  <si>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</si>
  <si>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</si>
  <si>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</si>
  <si>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</si>
  <si>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</si>
  <si>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</si>
  <si>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</si>
  <si>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</si>
  <si>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</si>
  <si>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</si>
  <si>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</si>
  <si>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</si>
  <si>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</si>
  <si>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</si>
  <si>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</si>
  <si>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</si>
  <si>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</si>
  <si>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</si>
  <si>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</si>
  <si>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</si>
  <si>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</si>
  <si>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</si>
  <si>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</si>
  <si>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</si>
  <si>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</si>
  <si>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</si>
  <si>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</si>
  <si>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</si>
  <si>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</si>
  <si>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</si>
  <si>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</si>
  <si>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</si>
  <si>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</si>
  <si>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</si>
  <si>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</si>
  <si>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</si>
  <si>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</si>
  <si>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</si>
  <si>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</si>
  <si>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</si>
  <si>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</si>
  <si>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</si>
  <si>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</si>
  <si>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</si>
  <si>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</si>
  <si>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</si>
  <si>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</si>
  <si>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</si>
  <si>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</si>
  <si>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</si>
  <si>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</si>
  <si>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</si>
  <si>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</si>
  <si>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</si>
  <si>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</si>
  <si>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</si>
  <si>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</si>
  <si>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</si>
  <si>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</si>
  <si>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</si>
  <si>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</si>
  <si>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</si>
  <si>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</si>
  <si>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</si>
  <si>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</si>
  <si>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</si>
  <si>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</si>
  <si>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</si>
  <si>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</si>
  <si>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</si>
  <si>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</si>
  <si>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</si>
  <si>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</si>
  <si>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</si>
  <si>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</si>
  <si>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</si>
  <si>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</si>
  <si>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</si>
  <si>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</si>
  <si>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</si>
  <si>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</si>
  <si>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</si>
  <si>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</si>
  <si>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</si>
  <si>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</si>
  <si>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</si>
  <si>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</si>
  <si>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</si>
  <si>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</si>
  <si>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</si>
  <si>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</si>
  <si>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</si>
  <si>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</si>
  <si>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</si>
  <si>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</si>
  <si>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</si>
  <si>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</si>
  <si>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</si>
  <si>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</si>
  <si>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</si>
  <si>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</si>
  <si>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</si>
  <si>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</si>
  <si>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</si>
  <si>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</si>
  <si>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</si>
  <si>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</si>
  <si>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</si>
  <si>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</si>
  <si>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</si>
  <si>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</si>
  <si>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</si>
  <si>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</si>
  <si>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</si>
  <si>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</si>
  <si>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</si>
  <si>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</si>
  <si>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</si>
  <si>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</si>
  <si>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</si>
  <si>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</si>
  <si>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</si>
  <si>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</si>
  <si>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</si>
  <si>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</si>
  <si>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</si>
  <si>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</si>
  <si>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</si>
  <si>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</si>
  <si>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</si>
  <si>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</si>
  <si>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</si>
  <si>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</si>
  <si>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</si>
  <si>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</si>
  <si>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</si>
  <si>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</si>
  <si>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</si>
  <si>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</si>
  <si>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</si>
  <si>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</si>
  <si>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</si>
  <si>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</si>
  <si>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</si>
  <si>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</si>
  <si>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</si>
  <si>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</si>
  <si>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</si>
  <si>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</si>
  <si>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</si>
  <si>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</si>
  <si>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</si>
  <si>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</si>
  <si>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</si>
  <si>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</si>
  <si>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</si>
  <si>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</si>
  <si>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</si>
  <si>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</si>
  <si>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</si>
  <si>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</si>
  <si>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</si>
  <si>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</si>
  <si>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</si>
  <si>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</si>
  <si>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</si>
  <si>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</si>
  <si>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</si>
  <si>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</si>
  <si>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</si>
  <si>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</si>
  <si>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</si>
  <si>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</si>
  <si>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</si>
  <si>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</si>
  <si>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</si>
  <si>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</si>
  <si>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</si>
  <si>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</si>
  <si>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</si>
  <si>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</si>
  <si>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</si>
  <si>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</si>
  <si>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</si>
  <si>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</si>
  <si>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</si>
  <si>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</si>
  <si>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</si>
  <si>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</si>
  <si>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</si>
  <si>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</si>
  <si>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</si>
  <si>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</si>
  <si>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</si>
  <si>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</si>
  <si>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</si>
  <si>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</si>
  <si>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</si>
  <si>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</si>
  <si>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</si>
  <si>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</si>
  <si>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</si>
  <si>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</si>
  <si>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</si>
  <si>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</si>
  <si>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</si>
  <si>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</si>
  <si>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</si>
  <si>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</si>
  <si>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</si>
  <si>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</si>
  <si>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</si>
  <si>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</si>
  <si>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</si>
  <si>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</si>
  <si>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</si>
  <si>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</si>
  <si>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</si>
  <si>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</si>
  <si>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</si>
  <si>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</si>
  <si>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</si>
  <si>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</si>
  <si>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</si>
  <si>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</si>
  <si>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</si>
  <si>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</si>
  <si>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</si>
  <si>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</si>
  <si>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</si>
  <si>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</si>
  <si>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</si>
  <si>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</si>
  <si>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</si>
  <si>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</si>
  <si>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</si>
  <si>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</si>
  <si>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</si>
  <si>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</si>
  <si>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</si>
  <si>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</si>
  <si>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</si>
  <si>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</si>
  <si>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</si>
  <si>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</si>
  <si>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</si>
  <si>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</si>
  <si>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</si>
  <si>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</si>
  <si>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</si>
  <si>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</si>
  <si>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</si>
  <si>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</si>
  <si>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</si>
  <si>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</si>
  <si>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</si>
  <si>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</si>
  <si>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</si>
  <si>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</si>
  <si>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</si>
  <si>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</si>
  <si>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</si>
  <si>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</si>
  <si>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</si>
  <si>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</si>
  <si>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</si>
  <si>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</si>
  <si>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</si>
  <si>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</si>
  <si>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</si>
  <si>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</si>
  <si>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</si>
  <si>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</si>
  <si>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</si>
  <si>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</si>
  <si>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</si>
  <si>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</si>
  <si>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</si>
  <si>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</si>
  <si>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</si>
  <si>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</si>
  <si>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</si>
  <si>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</si>
  <si>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</si>
  <si>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</si>
  <si>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</si>
  <si>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</si>
  <si>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</si>
  <si>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</si>
  <si>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</si>
  <si>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</si>
  <si>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</si>
  <si>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</si>
  <si>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</si>
  <si>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</si>
  <si>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</si>
  <si>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</si>
  <si>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</si>
  <si>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</si>
  <si>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</si>
  <si>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</si>
  <si>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</si>
  <si>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</si>
  <si>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</si>
  <si>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</si>
  <si>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</si>
  <si>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</si>
  <si>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</si>
  <si>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</si>
  <si>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</si>
  <si>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</si>
  <si>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</si>
  <si>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</si>
  <si>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</si>
  <si>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</si>
  <si>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</si>
  <si>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</si>
  <si>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</si>
  <si>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</si>
  <si>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</si>
  <si>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</si>
  <si>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</si>
  <si>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</si>
  <si>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</si>
  <si>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</si>
  <si>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</si>
  <si>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</si>
  <si>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</si>
  <si>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</si>
  <si>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</si>
  <si>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</si>
  <si>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</si>
  <si>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</si>
  <si>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</si>
  <si>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</si>
  <si>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</si>
  <si>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</si>
  <si>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</si>
  <si>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</si>
  <si>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</si>
  <si>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</si>
  <si>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</si>
  <si>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</si>
  <si>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</si>
  <si>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</si>
  <si>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</si>
  <si>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</si>
  <si>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</si>
  <si>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</si>
  <si>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</si>
  <si>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</si>
  <si>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</si>
  <si>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</si>
  <si>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</si>
  <si>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</si>
  <si>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</si>
  <si>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</si>
  <si>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</si>
  <si>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</si>
  <si>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</si>
  <si>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</si>
  <si>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</si>
  <si>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</si>
  <si>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</si>
  <si>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</si>
  <si>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</si>
  <si>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</si>
  <si>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</si>
  <si>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</si>
  <si>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</si>
  <si>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</si>
  <si>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</si>
  <si>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</si>
  <si>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</si>
  <si>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</si>
  <si>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</si>
  <si>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</si>
  <si>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</si>
  <si>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</si>
  <si>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</si>
  <si>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</si>
  <si>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</si>
  <si>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</si>
  <si>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</si>
  <si>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</si>
  <si>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</si>
  <si>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</si>
  <si>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</si>
  <si>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</si>
  <si>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</si>
  <si>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</si>
  <si>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</si>
  <si>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</si>
  <si>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</si>
  <si>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</si>
  <si>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</si>
  <si>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</si>
  <si>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</si>
  <si>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</si>
  <si>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</si>
  <si>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</si>
  <si>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</si>
  <si>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</si>
  <si>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</si>
  <si>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</si>
  <si>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</si>
  <si>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</si>
  <si>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</si>
  <si>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</si>
  <si>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</si>
  <si>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</si>
  <si>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</si>
  <si>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</si>
  <si>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</si>
  <si>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</si>
  <si>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</si>
  <si>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</si>
  <si>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</si>
  <si>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</si>
  <si>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</si>
  <si>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</si>
  <si>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</si>
  <si>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</si>
  <si>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</si>
  <si>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</si>
  <si>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</si>
  <si>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</si>
  <si>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</si>
  <si>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</si>
  <si>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</si>
  <si>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</si>
  <si>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</si>
  <si>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</si>
  <si>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</si>
  <si>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</si>
  <si>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</si>
  <si>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</si>
  <si>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</si>
  <si>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</si>
  <si>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</si>
  <si>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</si>
  <si>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</si>
  <si>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</si>
  <si>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</si>
  <si>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</si>
  <si>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</si>
  <si>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</si>
  <si>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</si>
  <si>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</si>
  <si>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</si>
  <si>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</si>
  <si>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</si>
  <si>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</si>
  <si>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</si>
  <si>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</si>
  <si>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</si>
  <si>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</si>
  <si>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</si>
  <si>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</si>
  <si>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</si>
  <si>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</si>
  <si>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</si>
  <si>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</si>
  <si>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</si>
  <si>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</si>
  <si>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</si>
  <si>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</si>
  <si>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</si>
  <si>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</si>
  <si>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</si>
  <si>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</si>
  <si>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</si>
  <si>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</si>
  <si>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</si>
  <si>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</si>
  <si>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</si>
  <si>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</si>
  <si>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</si>
  <si>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</si>
  <si>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</si>
  <si>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</si>
  <si>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</si>
  <si>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</si>
  <si>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</si>
  <si>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</si>
  <si>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</si>
  <si>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</si>
  <si>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</si>
  <si>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</si>
  <si>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</si>
  <si>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</si>
  <si>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</si>
  <si>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</si>
  <si>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</si>
  <si>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</si>
  <si>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</si>
  <si>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</si>
  <si>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</si>
  <si>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</si>
  <si>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</si>
  <si>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</si>
  <si>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</si>
  <si>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</si>
  <si>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</si>
  <si>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</si>
  <si>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</si>
  <si>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</si>
  <si>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</si>
  <si>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</si>
  <si>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</si>
  <si>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</si>
  <si>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</si>
  <si>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</si>
  <si>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</si>
  <si>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</si>
  <si>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</si>
  <si>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</si>
  <si>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</si>
  <si>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</si>
  <si>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</si>
  <si>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</si>
  <si>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</si>
  <si>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</si>
  <si>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</si>
  <si>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</si>
  <si>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</si>
  <si>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</si>
  <si>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</si>
  <si>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</si>
  <si>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</si>
  <si>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</si>
  <si>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</si>
  <si>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</si>
  <si>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</si>
  <si>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</si>
  <si>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</si>
  <si>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</si>
  <si>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</si>
  <si>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</si>
  <si>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</si>
  <si>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</si>
  <si>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</si>
  <si>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</si>
  <si>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</si>
  <si>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</si>
  <si>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</si>
  <si>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</si>
  <si>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</si>
  <si>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</si>
  <si>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</si>
  <si>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</si>
  <si>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</si>
  <si>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</si>
  <si>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</si>
  <si>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</si>
  <si>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</si>
  <si>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</si>
  <si>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</si>
  <si>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</si>
  <si>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</si>
  <si>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</si>
  <si>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</si>
  <si>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</si>
  <si>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</si>
  <si>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</si>
  <si>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</si>
  <si>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</si>
  <si>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</si>
  <si>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</si>
  <si>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</si>
  <si>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</si>
  <si>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</si>
  <si>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</si>
  <si>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</si>
  <si>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</si>
  <si>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</si>
  <si>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</si>
  <si>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</si>
  <si>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</si>
  <si>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</si>
  <si>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</si>
  <si>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</si>
  <si>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</si>
  <si>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</si>
  <si>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</si>
  <si>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</si>
  <si>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</si>
  <si>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</si>
  <si>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</si>
  <si>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</si>
  <si>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</si>
  <si>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</si>
  <si>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</si>
  <si>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</si>
  <si>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</si>
  <si>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</si>
  <si>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</si>
  <si>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</si>
  <si>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</si>
  <si>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</si>
  <si>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</si>
  <si>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</si>
  <si>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</si>
  <si>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</si>
  <si>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</si>
  <si>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</si>
  <si>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</si>
  <si>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</si>
  <si>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</si>
  <si>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</si>
  <si>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</si>
  <si>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</si>
  <si>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</si>
  <si>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</si>
  <si>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</si>
  <si>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</si>
  <si>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</si>
  <si>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</si>
  <si>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</si>
  <si>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</si>
  <si>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</si>
  <si>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</si>
  <si>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</si>
  <si>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</si>
  <si>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</si>
  <si>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</si>
  <si>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</si>
  <si>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</si>
  <si>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</si>
  <si>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</si>
  <si>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</si>
  <si>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</si>
  <si>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</si>
  <si>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</si>
  <si>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</si>
  <si>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</si>
  <si>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</si>
  <si>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</si>
  <si>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</si>
  <si>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</si>
  <si>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</si>
  <si>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</si>
  <si>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</si>
  <si>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</si>
  <si>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</si>
  <si>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</si>
  <si>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</si>
  <si>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</si>
  <si>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</si>
  <si>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</si>
  <si>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</si>
  <si>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</si>
  <si>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</si>
  <si>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</si>
  <si>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</si>
  <si>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</si>
  <si>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</si>
  <si>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</si>
  <si>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</si>
  <si>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</si>
  <si>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</si>
  <si>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</si>
  <si>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</si>
  <si>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</si>
  <si>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</si>
  <si>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</si>
  <si>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</si>
  <si>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</si>
  <si>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</si>
  <si>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</si>
  <si>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</si>
  <si>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</si>
  <si>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</si>
  <si>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</si>
  <si>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</si>
  <si>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</si>
  <si>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</si>
  <si>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</si>
  <si>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</si>
  <si>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</si>
  <si>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</si>
  <si>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</si>
  <si>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</si>
  <si>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</si>
  <si>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</si>
  <si>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</si>
  <si>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</si>
  <si>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</si>
  <si>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</si>
  <si>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</si>
  <si>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</si>
  <si>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</si>
  <si>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</si>
  <si>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</si>
  <si>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</si>
  <si>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</si>
  <si>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</si>
  <si>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</si>
  <si>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</si>
  <si>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</si>
  <si>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</si>
  <si>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</si>
  <si>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</si>
  <si>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</si>
  <si>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</si>
  <si>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</si>
  <si>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</si>
  <si>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</si>
  <si>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</si>
  <si>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</si>
  <si>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</si>
  <si>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</si>
  <si>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</si>
  <si>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</si>
  <si>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</si>
  <si>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</si>
  <si>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</si>
  <si>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</si>
  <si>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</si>
  <si>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</si>
  <si>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</si>
  <si>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</si>
  <si>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</si>
  <si>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</si>
  <si>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</si>
  <si>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</si>
  <si>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</si>
  <si>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</si>
  <si>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</si>
  <si>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</si>
  <si>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</si>
  <si>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</si>
  <si>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</si>
  <si>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</si>
  <si>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</si>
  <si>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</si>
  <si>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</si>
  <si>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</si>
  <si>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</si>
  <si>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</si>
  <si>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</si>
  <si>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</si>
  <si>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</si>
  <si>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</si>
  <si>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</si>
  <si>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</si>
  <si>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</si>
  <si>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</si>
  <si>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</si>
  <si>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</si>
  <si>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</si>
  <si>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</si>
  <si>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</si>
  <si>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</si>
  <si>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</si>
  <si>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</si>
  <si>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</si>
  <si>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</si>
  <si>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</si>
  <si>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</si>
  <si>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</si>
  <si>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</si>
  <si>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</si>
  <si>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</si>
  <si>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</si>
  <si>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</si>
  <si>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</si>
  <si>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</si>
  <si>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</si>
  <si>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</si>
  <si>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</si>
  <si>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</si>
  <si>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</si>
  <si>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</si>
  <si>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</si>
  <si>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</si>
  <si>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</si>
  <si>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</si>
  <si>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</si>
  <si>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</si>
  <si>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</si>
  <si>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</si>
  <si>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</si>
  <si>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</si>
  <si>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</si>
  <si>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</si>
  <si>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</si>
  <si>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</si>
  <si>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</si>
  <si>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</si>
  <si>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</si>
  <si>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</si>
  <si>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</si>
  <si>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</si>
  <si>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</si>
  <si>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</si>
  <si>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</si>
  <si>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</si>
  <si>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</si>
  <si>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</si>
  <si>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</si>
  <si>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</si>
  <si>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</si>
  <si>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</si>
  <si>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</si>
  <si>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</si>
  <si>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</si>
  <si>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</si>
  <si>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</si>
  <si>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</si>
  <si>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</si>
  <si>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</si>
  <si>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</si>
  <si>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</si>
  <si>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</si>
  <si>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</si>
  <si>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</si>
  <si>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</si>
  <si>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</si>
  <si>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</si>
  <si>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</si>
  <si>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</si>
  <si>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</si>
  <si>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</si>
  <si>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</si>
  <si>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</si>
  <si>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</si>
  <si>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</si>
  <si>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</si>
  <si>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</si>
  <si>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</si>
  <si>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</si>
  <si>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</si>
  <si>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</si>
  <si>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</si>
  <si>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</si>
  <si>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</si>
  <si>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</si>
  <si>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</si>
  <si>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</si>
  <si>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</si>
  <si>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</si>
  <si>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</si>
  <si>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</si>
  <si>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</si>
  <si>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</si>
  <si>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</si>
  <si>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</si>
  <si>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</si>
  <si>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</si>
  <si>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</si>
  <si>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</si>
  <si>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</si>
  <si>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</si>
  <si>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</si>
  <si>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</si>
  <si>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</si>
  <si>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</si>
  <si>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</si>
  <si>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</si>
  <si>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</si>
  <si>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</si>
  <si>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</si>
  <si>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</si>
  <si>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</si>
  <si>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</si>
  <si>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</si>
  <si>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</si>
  <si>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</si>
  <si>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</si>
  <si>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</si>
  <si>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</si>
  <si>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</si>
  <si>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</si>
  <si>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</si>
  <si>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</si>
  <si>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</si>
  <si>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</si>
  <si>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</si>
  <si>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</si>
  <si>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</si>
  <si>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</si>
  <si>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</si>
  <si>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</si>
  <si>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</si>
  <si>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</si>
  <si>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</si>
  <si>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</si>
  <si>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</si>
  <si>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</si>
  <si>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</si>
  <si>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</si>
  <si>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</si>
  <si>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</si>
  <si>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</si>
  <si>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</si>
  <si>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</si>
  <si>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</si>
  <si>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</si>
  <si>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</si>
  <si>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</si>
  <si>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</si>
  <si>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</si>
  <si>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</si>
  <si>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</si>
  <si>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</si>
  <si>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</si>
  <si>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</si>
  <si>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</si>
  <si>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</si>
  <si>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</si>
  <si>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</si>
  <si>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</si>
  <si>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</si>
  <si>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</si>
  <si>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</si>
  <si>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</si>
  <si>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</si>
  <si>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</si>
  <si>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</si>
  <si>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</si>
  <si>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</si>
  <si>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</si>
  <si>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</si>
  <si>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</si>
  <si>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</si>
  <si>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</si>
  <si>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</si>
  <si>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</si>
  <si>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</si>
  <si>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</si>
  <si>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</si>
  <si>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</si>
  <si>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</si>
  <si>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</si>
  <si>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</si>
  <si>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</si>
  <si>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</si>
  <si>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</si>
  <si>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</si>
  <si>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</si>
  <si>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</si>
  <si>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</si>
  <si>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</si>
  <si>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</si>
  <si>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</si>
  <si>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</si>
  <si>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</si>
  <si>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</si>
  <si>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</si>
  <si>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</si>
  <si>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</si>
  <si>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</si>
  <si>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</si>
  <si>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</si>
  <si>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</si>
  <si>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</si>
  <si>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</si>
  <si>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</si>
  <si>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</si>
  <si>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</si>
  <si>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</si>
  <si>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</si>
  <si>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</si>
  <si>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</si>
  <si>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</si>
  <si>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</si>
  <si>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</si>
  <si>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</si>
  <si>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</si>
  <si>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</si>
  <si>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</si>
  <si>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</si>
  <si>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</si>
  <si>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</si>
  <si>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</si>
  <si>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</si>
  <si>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</si>
  <si>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</si>
  <si>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</si>
  <si>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</si>
  <si>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</si>
  <si>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</si>
  <si>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</si>
  <si>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</si>
  <si>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</si>
  <si>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</si>
  <si>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</si>
  <si>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</si>
  <si>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</si>
  <si>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</si>
  <si>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</si>
  <si>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</si>
  <si>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</si>
  <si>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</si>
  <si>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</si>
  <si>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</si>
  <si>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</si>
  <si>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</si>
  <si>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</si>
  <si>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</si>
  <si>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</si>
  <si>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</si>
  <si>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</si>
  <si>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</si>
  <si>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</si>
  <si>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</si>
  <si>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</si>
  <si>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</si>
  <si>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</si>
  <si>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</si>
  <si>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</si>
  <si>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</si>
  <si>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</si>
  <si>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</si>
  <si>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</si>
  <si>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</si>
  <si>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</si>
  <si>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</si>
  <si>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</si>
  <si>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</si>
  <si>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</si>
  <si>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</si>
  <si>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</si>
  <si>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</si>
  <si>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</si>
  <si>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</si>
  <si>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</si>
  <si>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</si>
  <si>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</si>
  <si>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</si>
  <si>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</si>
  <si>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</si>
  <si>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</si>
  <si>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</si>
  <si>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</si>
  <si>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</si>
  <si>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</si>
  <si>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</si>
  <si>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</si>
  <si>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</si>
  <si>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</si>
  <si>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</si>
  <si>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</si>
  <si>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</si>
  <si>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</si>
  <si>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</si>
  <si>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</si>
  <si>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</si>
  <si>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</si>
  <si>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</si>
  <si>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</si>
  <si>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</si>
  <si>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</si>
  <si>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</si>
  <si>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</si>
  <si>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</si>
  <si>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</si>
  <si>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</si>
  <si>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</si>
  <si>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</si>
  <si>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</si>
  <si>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</si>
  <si>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</si>
  <si>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</si>
  <si>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</si>
  <si>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</si>
  <si>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</si>
  <si>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</si>
  <si>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</si>
  <si>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</si>
  <si>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</si>
  <si>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</si>
  <si>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</si>
  <si>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</si>
  <si>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</si>
  <si>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</si>
  <si>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</si>
  <si>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</si>
  <si>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</si>
  <si>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</si>
  <si>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</si>
  <si>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</si>
  <si>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</si>
  <si>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</si>
  <si>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</si>
  <si>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</si>
  <si>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</si>
  <si>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</si>
  <si>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</si>
  <si>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</si>
  <si>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</si>
  <si>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</si>
  <si>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</si>
  <si>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</si>
  <si>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</si>
  <si>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</si>
  <si>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</si>
  <si>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</si>
  <si>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</si>
  <si>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</si>
  <si>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</si>
  <si>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</si>
  <si>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</si>
  <si>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</si>
  <si>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</si>
  <si>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</si>
  <si>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</si>
  <si>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</si>
  <si>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</si>
  <si>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</si>
  <si>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</si>
  <si>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</si>
  <si>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</si>
  <si>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</si>
  <si>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</si>
  <si>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</si>
  <si>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</si>
  <si>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</si>
  <si>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</si>
  <si>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</si>
  <si>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</si>
  <si>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</si>
  <si>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</si>
  <si>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</si>
  <si>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</si>
  <si>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</si>
  <si>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</si>
  <si>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</si>
  <si>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</si>
  <si>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</si>
  <si>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</si>
  <si>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</si>
  <si>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</si>
  <si>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</si>
  <si>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</si>
  <si>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</si>
  <si>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</si>
  <si>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</si>
  <si>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</si>
  <si>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</si>
  <si>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</si>
  <si>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</si>
  <si>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</si>
  <si>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</si>
  <si>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</si>
  <si>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</si>
  <si>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</si>
  <si>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</si>
  <si>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</si>
  <si>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</si>
  <si>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</si>
  <si>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</si>
  <si>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</si>
  <si>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</si>
  <si>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</si>
  <si>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</si>
  <si>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</si>
  <si>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</si>
  <si>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</si>
  <si>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</si>
  <si>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</si>
  <si>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</si>
  <si>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</si>
  <si>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</si>
  <si>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</si>
  <si>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</si>
  <si>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</si>
  <si>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</si>
  <si>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</si>
  <si>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</si>
  <si>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</si>
  <si>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</si>
  <si>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</si>
  <si>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</si>
  <si>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</si>
  <si>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</si>
  <si>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</si>
  <si>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</si>
  <si>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</si>
  <si>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</si>
  <si>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</si>
  <si>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</si>
  <si>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</si>
  <si>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</si>
  <si>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</si>
  <si>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</si>
  <si>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</si>
  <si>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</si>
  <si>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</si>
  <si>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</si>
  <si>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</si>
  <si>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</si>
  <si>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</si>
  <si>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</si>
  <si>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</si>
  <si>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</si>
  <si>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</si>
  <si>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</si>
  <si>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</si>
  <si>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</si>
  <si>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</si>
  <si>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</si>
  <si>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</si>
  <si>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</si>
  <si>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</si>
  <si>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</si>
  <si>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</si>
  <si>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</si>
  <si>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</si>
  <si>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</si>
  <si>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</si>
  <si>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</si>
  <si>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</si>
  <si>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</si>
  <si>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</si>
  <si>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</si>
  <si>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</si>
  <si>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</si>
  <si>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</si>
  <si>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</si>
  <si>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</si>
  <si>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</si>
  <si>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</si>
  <si>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</si>
  <si>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</si>
  <si>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</si>
  <si>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</si>
  <si>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</si>
  <si>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</si>
  <si>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</si>
  <si>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</si>
  <si>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</si>
  <si>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</si>
  <si>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</si>
  <si>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</si>
  <si>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</si>
  <si>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</si>
  <si>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</si>
  <si>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</si>
  <si>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</si>
  <si>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</si>
  <si>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</si>
  <si>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</si>
  <si>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</si>
  <si>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</si>
  <si>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</si>
  <si>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</si>
  <si>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</si>
  <si>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</si>
  <si>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</si>
  <si>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</si>
  <si>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</si>
  <si>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</si>
  <si>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</si>
  <si>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</si>
  <si>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</si>
  <si>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</si>
  <si>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</si>
  <si>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</si>
  <si>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</si>
  <si>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</si>
  <si>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</si>
  <si>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</si>
  <si>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</si>
  <si>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</si>
  <si>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</si>
  <si>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</si>
  <si>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</si>
  <si>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</si>
  <si>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</si>
  <si>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</si>
  <si>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</si>
  <si>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</si>
  <si>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</si>
  <si>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</si>
  <si>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</si>
  <si>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</si>
  <si>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</si>
  <si>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</si>
  <si>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</si>
  <si>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</si>
  <si>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</si>
  <si>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</si>
  <si>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</si>
  <si>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</si>
  <si>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</si>
  <si>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</si>
  <si>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</si>
  <si>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</si>
  <si>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</si>
  <si>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</si>
  <si>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</si>
  <si>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</si>
  <si>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</si>
  <si>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</si>
  <si>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</si>
  <si>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</si>
  <si>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</si>
  <si>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</si>
  <si>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</si>
  <si>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</si>
  <si>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</si>
  <si>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</si>
  <si>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</si>
  <si>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</si>
  <si>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</si>
  <si>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</si>
  <si>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</si>
  <si>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</si>
  <si>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</si>
  <si>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</si>
  <si>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</si>
  <si>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</si>
  <si>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</si>
  <si>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</si>
  <si>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</si>
  <si>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</si>
  <si>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</si>
  <si>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</si>
  <si>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</si>
  <si>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</si>
  <si>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</si>
  <si>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</si>
  <si>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</si>
  <si>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</si>
  <si>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</si>
  <si>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</si>
  <si>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</si>
  <si>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</si>
  <si>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</si>
  <si>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</si>
  <si>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</si>
  <si>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</si>
  <si>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</si>
  <si>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</si>
  <si>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</si>
  <si>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</si>
  <si>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</si>
  <si>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</si>
  <si>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</si>
  <si>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</si>
  <si>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</si>
  <si>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</si>
  <si>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</si>
  <si>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</si>
  <si>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</si>
  <si>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</si>
  <si>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</si>
  <si>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</si>
  <si>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</si>
  <si>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</si>
  <si>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</si>
  <si>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</si>
  <si>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</si>
  <si>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</si>
  <si>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</si>
  <si>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</si>
  <si>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</si>
  <si>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</si>
  <si>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</si>
  <si>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</si>
  <si>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</si>
  <si>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</si>
  <si>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</si>
  <si>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</si>
  <si>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</si>
  <si>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</si>
  <si>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</si>
  <si>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</si>
  <si>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</si>
  <si>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</si>
  <si>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</si>
  <si>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</si>
  <si>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</si>
  <si>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</si>
  <si>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</si>
  <si>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</si>
  <si>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</si>
  <si>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</si>
  <si>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</si>
  <si>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</si>
  <si>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</si>
  <si>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</si>
  <si>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</si>
  <si>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</si>
  <si>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</si>
  <si>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</si>
  <si>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</si>
  <si>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</si>
  <si>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</si>
  <si>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</si>
  <si>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</si>
  <si>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</si>
  <si>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</si>
  <si>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</si>
  <si>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</si>
  <si>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</si>
  <si>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</si>
  <si>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</si>
  <si>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</si>
  <si>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</si>
  <si>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</si>
  <si>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</si>
  <si>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</si>
  <si>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</si>
  <si>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</si>
  <si>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</si>
  <si>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</si>
  <si>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</si>
  <si>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</si>
  <si>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</si>
  <si>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</si>
  <si>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</si>
  <si>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</si>
  <si>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</si>
  <si>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</si>
  <si>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</si>
  <si>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</si>
  <si>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</si>
  <si>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</si>
  <si>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</si>
  <si>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</si>
  <si>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</si>
  <si>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</si>
  <si>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</si>
  <si>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</si>
  <si>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</si>
  <si>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</si>
  <si>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</si>
  <si>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</si>
  <si>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</si>
  <si>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</si>
  <si>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</si>
  <si>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</si>
  <si>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</si>
  <si>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</si>
  <si>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</si>
  <si>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</si>
  <si>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</si>
  <si>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</si>
  <si>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</si>
  <si>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</si>
  <si>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</si>
  <si>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</si>
  <si>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</si>
  <si>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</si>
  <si>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</si>
  <si>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</si>
  <si>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</si>
  <si>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</si>
  <si>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</si>
  <si>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</si>
  <si>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</si>
  <si>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</si>
  <si>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</si>
  <si>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</si>
  <si>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</si>
  <si>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</si>
  <si>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</si>
  <si>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</si>
  <si>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</si>
  <si>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</si>
  <si>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</si>
  <si>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</si>
  <si>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</si>
  <si>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</si>
  <si>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</si>
  <si>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</si>
  <si>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</si>
  <si>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</si>
  <si>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</si>
  <si>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</si>
  <si>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</si>
  <si>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</si>
  <si>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</si>
  <si>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</si>
  <si>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</si>
  <si>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</si>
  <si>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</si>
  <si>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</si>
  <si>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</si>
  <si>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</si>
  <si>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</si>
  <si>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</si>
  <si>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</si>
  <si>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</si>
  <si>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</si>
  <si>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</si>
  <si>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</si>
  <si>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</si>
  <si>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</si>
  <si>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</si>
  <si>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</si>
  <si>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</si>
  <si>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</si>
  <si>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</si>
  <si>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</si>
  <si>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</si>
  <si>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</si>
  <si>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</si>
  <si>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</si>
  <si>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</si>
  <si>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</si>
  <si>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</si>
  <si>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</si>
  <si>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</si>
  <si>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</si>
  <si>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</si>
  <si>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</si>
  <si>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</si>
  <si>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</si>
  <si>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</si>
  <si>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</si>
  <si>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</si>
  <si>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</si>
  <si>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</si>
  <si>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</si>
  <si>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</si>
  <si>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</si>
  <si>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</si>
  <si>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</si>
  <si>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</si>
  <si>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</si>
  <si>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</si>
  <si>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</si>
  <si>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</si>
  <si>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</si>
  <si>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</si>
  <si>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</si>
  <si>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</si>
  <si>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</si>
  <si>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</si>
  <si>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</si>
  <si>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</si>
  <si>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</si>
  <si>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</si>
  <si>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</si>
  <si>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</si>
  <si>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</si>
  <si>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</si>
  <si>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</si>
  <si>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</si>
  <si>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</si>
  <si>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</si>
  <si>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</si>
  <si>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</si>
  <si>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</si>
  <si>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</si>
  <si>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</si>
  <si>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</si>
  <si>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</si>
  <si>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</si>
  <si>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</si>
  <si>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</si>
  <si>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</si>
  <si>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</si>
  <si>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</si>
  <si>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</si>
  <si>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</si>
  <si>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</si>
  <si>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</si>
  <si>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</si>
  <si>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</si>
  <si>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</si>
  <si>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</si>
  <si>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</si>
  <si>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</si>
  <si>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</si>
  <si>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</si>
  <si>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</si>
  <si>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</si>
  <si>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</si>
  <si>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</si>
  <si>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</si>
  <si>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</si>
  <si>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</si>
  <si>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</si>
  <si>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</si>
  <si>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</si>
  <si>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</si>
  <si>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</si>
  <si>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</si>
  <si>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</si>
  <si>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</si>
  <si>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</si>
  <si>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</si>
  <si>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</si>
  <si>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</si>
  <si>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</si>
  <si>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</si>
  <si>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</si>
  <si>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</si>
  <si>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</si>
  <si>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</si>
  <si>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</si>
  <si>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</si>
  <si>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</si>
  <si>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</si>
  <si>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</si>
  <si>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</si>
  <si>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</si>
  <si>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</si>
  <si>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</si>
  <si>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</si>
  <si>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</si>
  <si>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</si>
  <si>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</si>
  <si>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</si>
  <si>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</si>
  <si>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</si>
  <si>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</si>
  <si>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</si>
  <si>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</si>
  <si>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</si>
  <si>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</si>
  <si>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</si>
  <si>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</si>
  <si>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</si>
  <si>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</si>
  <si>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</si>
  <si>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</si>
  <si>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</si>
  <si>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</si>
  <si>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</si>
  <si>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</si>
  <si>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</si>
  <si>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</si>
  <si>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</si>
  <si>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</si>
  <si>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</si>
  <si>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</si>
  <si>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</si>
  <si>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</si>
  <si>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</si>
  <si>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</si>
  <si>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</si>
  <si>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</si>
  <si>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</si>
  <si>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</si>
  <si>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</si>
  <si>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</si>
  <si>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</si>
  <si>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</si>
  <si>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</si>
  <si>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</si>
  <si>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</si>
  <si>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</si>
  <si>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</si>
  <si>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</si>
  <si>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</si>
  <si>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</si>
  <si>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</si>
  <si>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</si>
  <si>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</si>
  <si>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</si>
  <si>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</si>
  <si>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</si>
  <si>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</si>
  <si>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</si>
  <si>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</si>
  <si>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</si>
  <si>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</si>
  <si>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</si>
  <si>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</si>
  <si>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</si>
  <si>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</si>
  <si>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</si>
  <si>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</si>
  <si>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</si>
  <si>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</si>
  <si>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</si>
  <si>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</si>
  <si>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</si>
  <si>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</si>
  <si>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</si>
  <si>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</si>
  <si>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</si>
  <si>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</si>
  <si>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</si>
  <si>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</si>
  <si>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</si>
  <si>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</si>
  <si>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</si>
  <si>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</si>
  <si>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</si>
  <si>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</si>
  <si>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</si>
  <si>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</si>
  <si>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</si>
  <si>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</si>
  <si>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</si>
  <si>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</si>
  <si>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</si>
  <si>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</si>
  <si>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</si>
  <si>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</si>
  <si>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</si>
  <si>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</si>
  <si>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</si>
  <si>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</si>
  <si>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</si>
  <si>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</si>
  <si>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</si>
  <si>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</si>
  <si>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</si>
  <si>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</si>
  <si>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</si>
  <si>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</si>
  <si>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</si>
  <si>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</si>
  <si>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</si>
  <si>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</si>
  <si>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</si>
  <si>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</si>
  <si>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</si>
  <si>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</si>
  <si>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</si>
  <si>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</si>
  <si>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</si>
  <si>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</si>
  <si>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</si>
  <si>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</si>
  <si>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</si>
  <si>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</si>
  <si>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</si>
  <si>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</si>
  <si>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</si>
  <si>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</si>
  <si>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</si>
  <si>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</si>
  <si>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</si>
  <si>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</si>
  <si>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</si>
  <si>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</si>
  <si>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</si>
  <si>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</si>
  <si>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</si>
  <si>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</si>
  <si>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</si>
  <si>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</si>
  <si>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</si>
  <si>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</si>
  <si>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</si>
  <si>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</si>
  <si>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</si>
  <si>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</si>
  <si>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</si>
  <si>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</si>
  <si>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</si>
  <si>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</si>
  <si>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</si>
  <si>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</si>
  <si>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</si>
  <si>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</si>
  <si>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</si>
  <si>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</si>
  <si>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</si>
  <si>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</si>
  <si>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</si>
  <si>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</si>
  <si>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</si>
  <si>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</si>
  <si>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</si>
  <si>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</si>
  <si>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</si>
  <si>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</si>
  <si>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</si>
  <si>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</si>
  <si>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</si>
  <si>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</si>
  <si>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</si>
  <si>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</si>
  <si>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</si>
  <si>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</si>
  <si>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</si>
  <si>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</si>
  <si>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</si>
  <si>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</si>
  <si>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</si>
  <si>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</si>
  <si>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</si>
  <si>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</si>
  <si>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</si>
  <si>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</si>
  <si>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</si>
  <si>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</si>
  <si>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</si>
  <si>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</si>
  <si>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</si>
  <si>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</si>
  <si>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</si>
  <si>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</si>
  <si>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</si>
  <si>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</si>
  <si>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</si>
  <si>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</si>
  <si>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</si>
  <si>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</si>
  <si>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</si>
  <si>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</si>
  <si>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</si>
  <si>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</si>
  <si>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</si>
  <si>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</si>
  <si>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</si>
  <si>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</si>
  <si>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</si>
  <si>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</si>
  <si>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</si>
  <si>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</si>
  <si>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</si>
  <si>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</si>
  <si>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</si>
  <si>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</si>
  <si>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</si>
  <si>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</si>
  <si>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</si>
  <si>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</si>
  <si>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</si>
  <si>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</si>
  <si>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</si>
  <si>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</si>
  <si>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</si>
  <si>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</si>
  <si>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</si>
  <si>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</si>
  <si>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</si>
  <si>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</si>
  <si>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</si>
  <si>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</si>
  <si>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</si>
  <si>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</si>
  <si>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</si>
  <si>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</si>
  <si>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</si>
  <si>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</si>
  <si>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</si>
  <si>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</si>
  <si>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</si>
  <si>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</si>
  <si>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</si>
  <si>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</si>
  <si>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</si>
  <si>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</si>
  <si>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</si>
  <si>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</si>
  <si>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</si>
  <si>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</si>
  <si>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</si>
  <si>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</si>
  <si>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</si>
  <si>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</si>
  <si>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</si>
  <si>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</si>
  <si>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</si>
  <si>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</si>
  <si>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</si>
  <si>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</si>
  <si>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</si>
  <si>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</si>
  <si>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</si>
  <si>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</si>
  <si>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</si>
  <si>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</si>
  <si>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</si>
  <si>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</si>
  <si>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</si>
  <si>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</si>
  <si>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</si>
  <si>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</si>
  <si>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</si>
  <si>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</si>
  <si>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</si>
  <si>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</si>
  <si>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</si>
  <si>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</si>
  <si>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</si>
  <si>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</si>
  <si>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</si>
  <si>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</si>
  <si>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</si>
  <si>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</si>
  <si>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</si>
  <si>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</si>
  <si>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</si>
  <si>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</si>
  <si>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</si>
  <si>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</si>
  <si>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</si>
  <si>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</si>
  <si>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</si>
  <si>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</si>
  <si>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</si>
  <si>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</si>
  <si>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</si>
  <si>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</si>
  <si>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</si>
  <si>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</si>
  <si>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</si>
  <si>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</si>
  <si>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</si>
  <si>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</si>
  <si>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</si>
  <si>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</si>
  <si>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</si>
  <si>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</si>
  <si>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</si>
  <si>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</si>
  <si>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</si>
  <si>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</si>
  <si>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</si>
  <si>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</si>
  <si>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</si>
  <si>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</si>
  <si>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</si>
  <si>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</si>
  <si>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</si>
  <si>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</si>
  <si>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</si>
  <si>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</si>
  <si>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</si>
  <si>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</si>
  <si>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</si>
  <si>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</si>
  <si>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</si>
  <si>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</si>
  <si>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</si>
  <si>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</si>
  <si>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</si>
  <si>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</si>
  <si>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</si>
  <si>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</si>
  <si>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</si>
  <si>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</si>
  <si>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</si>
  <si>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</si>
  <si>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</si>
  <si>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</si>
  <si>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</si>
  <si>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</si>
  <si>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</si>
  <si>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</si>
  <si>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</si>
  <si>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</si>
  <si>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</si>
  <si>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</si>
  <si>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</si>
  <si>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</si>
  <si>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</si>
  <si>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</si>
  <si>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</si>
  <si>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</si>
  <si>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</si>
  <si>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</si>
  <si>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</si>
  <si>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</si>
  <si>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</si>
  <si>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</si>
  <si>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</si>
  <si>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</si>
  <si>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</si>
  <si>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</si>
  <si>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</si>
  <si>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</si>
  <si>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</si>
  <si>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</si>
  <si>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</si>
  <si>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</si>
  <si>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</si>
  <si>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</si>
  <si>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</si>
  <si>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</si>
  <si>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</si>
  <si>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</si>
  <si>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</si>
  <si>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</si>
  <si>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</si>
  <si>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</si>
  <si>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</si>
  <si>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</si>
  <si>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</si>
  <si>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</si>
  <si>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</si>
  <si>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</si>
  <si>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</si>
  <si>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</si>
  <si>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</si>
  <si>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</si>
  <si>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</si>
  <si>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</si>
  <si>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</si>
  <si>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</si>
  <si>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</si>
  <si>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</si>
  <si>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</si>
  <si>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</si>
  <si>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</si>
  <si>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</si>
  <si>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</si>
  <si>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</si>
  <si>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</si>
  <si>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</si>
  <si>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</si>
  <si>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</si>
  <si>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</si>
  <si>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</si>
  <si>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</si>
  <si>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</si>
  <si>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</si>
  <si>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</si>
  <si>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</si>
  <si>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</si>
  <si>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</si>
  <si>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</si>
  <si>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</si>
  <si>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</si>
  <si>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</si>
  <si>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</si>
  <si>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</si>
  <si>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</si>
  <si>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</si>
  <si>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</si>
  <si>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</si>
  <si>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</si>
  <si>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</si>
  <si>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</si>
  <si>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</si>
  <si>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</si>
  <si>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</si>
  <si>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</si>
  <si>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</si>
  <si>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</si>
  <si>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</si>
  <si>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</si>
  <si>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</si>
  <si>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</si>
  <si>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</si>
  <si>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</si>
  <si>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</si>
  <si>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</si>
  <si>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</si>
  <si>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</si>
  <si>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</si>
  <si>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</si>
  <si>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</si>
  <si>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</si>
  <si>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</si>
  <si>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</si>
  <si>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</si>
  <si>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</si>
  <si>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</si>
  <si>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</si>
  <si>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</si>
  <si>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</si>
  <si>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</si>
  <si>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</si>
  <si>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</si>
  <si>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</si>
  <si>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</si>
  <si>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</si>
  <si>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</si>
  <si>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</si>
  <si>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</si>
  <si>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</si>
  <si>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</si>
  <si>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</si>
  <si>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</si>
  <si>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</si>
  <si>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</si>
  <si>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</si>
  <si>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</si>
  <si>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</si>
  <si>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</si>
  <si>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</si>
  <si>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</si>
  <si>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</si>
  <si>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</si>
  <si>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</si>
  <si>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</si>
  <si>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</si>
  <si>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</si>
  <si>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</si>
  <si>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</si>
  <si>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</si>
  <si>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</si>
  <si>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</si>
  <si>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</si>
  <si>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</si>
  <si>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</si>
  <si>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</si>
  <si>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</si>
  <si>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</si>
  <si>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</si>
  <si>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</si>
  <si>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</si>
  <si>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</si>
  <si>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</si>
  <si>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</si>
  <si>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</si>
  <si>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</si>
  <si>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</si>
  <si>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</si>
  <si>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</si>
  <si>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</si>
  <si>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</si>
  <si>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</si>
  <si>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</si>
  <si>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</si>
  <si>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</si>
  <si>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</si>
  <si>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</si>
  <si>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</si>
  <si>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</si>
  <si>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</si>
  <si>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</si>
  <si>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</si>
  <si>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</si>
  <si>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</si>
  <si>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</si>
  <si>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</si>
  <si>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</si>
  <si>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</si>
  <si>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</si>
  <si>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</si>
  <si>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</si>
  <si>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</si>
  <si>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</si>
  <si>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</si>
  <si>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</si>
  <si>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</si>
  <si>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</si>
  <si>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</si>
  <si>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</si>
  <si>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</si>
  <si>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</si>
  <si>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</si>
  <si>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</si>
  <si>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</si>
  <si>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</si>
  <si>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</si>
  <si>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</si>
  <si>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</si>
  <si>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</si>
  <si>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</si>
  <si>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</si>
  <si>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</si>
  <si>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</si>
  <si>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</si>
  <si>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</si>
  <si>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</si>
  <si>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</si>
  <si>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</si>
  <si>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</si>
  <si>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</si>
  <si>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</si>
  <si>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</si>
  <si>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</si>
  <si>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</si>
  <si>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</si>
  <si>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</si>
  <si>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</si>
  <si>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</si>
  <si>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</si>
  <si>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</si>
  <si>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</si>
  <si>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</si>
  <si>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</si>
  <si>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</si>
  <si>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</si>
  <si>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</si>
  <si>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</si>
  <si>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</si>
  <si>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</si>
  <si>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</si>
  <si>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</si>
  <si>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</si>
  <si>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</si>
  <si>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</si>
  <si>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</si>
  <si>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</si>
  <si>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</si>
  <si>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</si>
  <si>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</si>
  <si>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</si>
  <si>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</si>
  <si>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</si>
  <si>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</si>
  <si>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</si>
  <si>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</si>
  <si>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</si>
  <si>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</si>
  <si>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</si>
  <si>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</si>
  <si>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</si>
  <si>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</si>
  <si>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</si>
  <si>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</si>
  <si>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</si>
  <si>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</si>
  <si>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</si>
  <si>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</si>
  <si>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</si>
  <si>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</si>
  <si>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</si>
  <si>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</si>
  <si>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</si>
  <si>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</si>
  <si>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</si>
  <si>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</si>
  <si>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</si>
  <si>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</si>
  <si>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</si>
  <si>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</si>
  <si>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</si>
  <si>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</si>
  <si>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</si>
  <si>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</si>
  <si>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</si>
  <si>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</si>
  <si>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</si>
  <si>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</si>
  <si>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</si>
  <si>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</si>
  <si>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</si>
  <si>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</si>
  <si>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</si>
  <si>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</si>
  <si>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</si>
  <si>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</si>
  <si>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</si>
  <si>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</si>
  <si>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</si>
  <si>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</si>
  <si>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</si>
  <si>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</si>
  <si>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</si>
  <si>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</si>
  <si>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</si>
  <si>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</si>
  <si>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</si>
  <si>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</si>
  <si>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</si>
  <si>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</si>
  <si>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</si>
  <si>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</si>
  <si>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</si>
  <si>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</si>
  <si>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</si>
  <si>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</si>
  <si>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</si>
  <si>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</si>
  <si>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</si>
  <si>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</si>
  <si>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</si>
  <si>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</si>
  <si>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</si>
  <si>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</si>
  <si>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</si>
  <si>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</si>
  <si>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</si>
  <si>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</si>
  <si>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</si>
  <si>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</si>
  <si>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</si>
  <si>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</si>
  <si>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</si>
  <si>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</si>
  <si>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</si>
  <si>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</si>
  <si>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</si>
  <si>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</si>
  <si>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</si>
  <si>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</si>
  <si>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</si>
  <si>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</si>
  <si>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</si>
  <si>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</si>
  <si>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</si>
  <si>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</si>
  <si>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</si>
  <si>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</si>
  <si>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</si>
  <si>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</si>
  <si>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</si>
  <si>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</si>
  <si>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</si>
  <si>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</si>
  <si>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</si>
  <si>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</si>
  <si>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</si>
  <si>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</si>
  <si>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</si>
  <si>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</si>
  <si>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</si>
  <si>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</si>
  <si>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</si>
  <si>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</si>
  <si>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</si>
  <si>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</si>
  <si>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</si>
  <si>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</si>
  <si>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</si>
  <si>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</si>
  <si>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</si>
  <si>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</si>
  <si>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</si>
  <si>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</si>
  <si>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</si>
  <si>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</si>
  <si>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</si>
  <si>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</si>
  <si>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</si>
  <si>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</si>
  <si>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</si>
  <si>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</si>
  <si>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</si>
  <si>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</si>
  <si>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</si>
  <si>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</si>
  <si>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</si>
  <si>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</si>
  <si>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</si>
  <si>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</si>
  <si>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</si>
  <si>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</si>
  <si>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</si>
  <si>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</si>
  <si>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</si>
  <si>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</si>
  <si>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</si>
  <si>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</si>
  <si>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</si>
  <si>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</si>
  <si>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</si>
  <si>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</si>
  <si>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</si>
  <si>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</si>
  <si>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</si>
  <si>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</si>
  <si>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</si>
  <si>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</si>
  <si>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</si>
  <si>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</si>
  <si>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</si>
  <si>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</si>
  <si>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</si>
  <si>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</si>
  <si>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</si>
  <si>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</si>
  <si>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</si>
  <si>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</si>
  <si>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</si>
  <si>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</si>
  <si>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</si>
  <si>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</si>
  <si>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</si>
  <si>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</si>
  <si>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</si>
  <si>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</si>
  <si>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</si>
  <si>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</si>
  <si>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</si>
  <si>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</si>
  <si>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</si>
  <si>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</si>
  <si>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</si>
  <si>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</si>
  <si>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</si>
  <si>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</si>
  <si>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</si>
  <si>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</si>
  <si>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</si>
  <si>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</si>
  <si>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</si>
  <si>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</si>
  <si>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</si>
  <si>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</si>
  <si>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</si>
  <si>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</si>
  <si>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</si>
  <si>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</si>
  <si>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</si>
  <si>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</si>
  <si>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</si>
  <si>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</si>
  <si>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</si>
  <si>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</si>
  <si>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</si>
  <si>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</si>
  <si>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</si>
  <si>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</si>
  <si>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</si>
  <si>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</si>
  <si>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</si>
  <si>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</si>
  <si>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</si>
  <si>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</si>
  <si>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</si>
  <si>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</si>
  <si>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</si>
  <si>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</si>
  <si>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</si>
  <si>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</si>
  <si>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</si>
  <si>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</si>
  <si>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</si>
  <si>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</si>
  <si>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</si>
  <si>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</si>
  <si>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</si>
  <si>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</si>
  <si>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</si>
  <si>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</si>
  <si>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</si>
  <si>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</si>
  <si>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</si>
  <si>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</si>
  <si>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</si>
  <si>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</si>
  <si>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</si>
  <si>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</si>
  <si>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</si>
  <si>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</si>
  <si>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</si>
  <si>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</si>
  <si>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</si>
  <si>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</si>
  <si>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</si>
  <si>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</si>
  <si>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</si>
  <si>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</si>
  <si>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</si>
  <si>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</si>
  <si>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</si>
  <si>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</si>
  <si>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</si>
  <si>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</si>
  <si>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</si>
  <si>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</si>
  <si>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</si>
  <si>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</si>
  <si>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</si>
  <si>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</si>
  <si>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</si>
  <si>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</si>
  <si>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</si>
  <si>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</si>
  <si>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</si>
  <si>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</si>
  <si>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</si>
  <si>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</si>
  <si>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</si>
  <si>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</si>
  <si>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</si>
  <si>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</si>
  <si>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</si>
  <si>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</si>
  <si>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</si>
  <si>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</si>
  <si>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</si>
  <si>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</si>
  <si>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</si>
  <si>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</si>
  <si>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</si>
  <si>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</si>
  <si>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</si>
  <si>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</si>
  <si>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</si>
  <si>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</si>
  <si>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</si>
  <si>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</si>
  <si>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</si>
  <si>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</si>
  <si>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</si>
  <si>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</si>
  <si>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</si>
  <si>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</si>
  <si>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</si>
  <si>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</si>
  <si>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</si>
  <si>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</si>
  <si>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</si>
  <si>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</si>
  <si>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</si>
  <si>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</si>
  <si>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</si>
  <si>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</si>
  <si>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</si>
  <si>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</si>
  <si>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</si>
  <si>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</si>
  <si>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</si>
  <si>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</si>
  <si>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</si>
  <si>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</si>
  <si>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</si>
  <si>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</si>
  <si>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</si>
  <si>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</si>
  <si>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</si>
  <si>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</si>
  <si>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</si>
  <si>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</si>
  <si>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</si>
  <si>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</si>
  <si>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</si>
  <si>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</si>
  <si>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</si>
  <si>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</si>
  <si>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</si>
  <si>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</si>
  <si>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</si>
  <si>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</si>
  <si>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</si>
  <si>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</si>
  <si>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</si>
  <si>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</si>
  <si>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</si>
  <si>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</si>
  <si>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</si>
  <si>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</si>
  <si>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</si>
  <si>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</si>
  <si>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</si>
  <si>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</si>
  <si>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</si>
  <si>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</si>
  <si>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</si>
  <si>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</si>
  <si>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</si>
  <si>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</si>
  <si>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</si>
  <si>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</si>
  <si>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</si>
  <si>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</si>
  <si>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</si>
  <si>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</si>
  <si>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</si>
  <si>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</si>
  <si>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</si>
  <si>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</si>
  <si>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</si>
  <si>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</si>
  <si>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</si>
  <si>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</si>
  <si>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</si>
  <si>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</si>
  <si>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</si>
  <si>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</si>
  <si>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</si>
  <si>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</si>
  <si>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</si>
  <si>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</si>
  <si>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</si>
  <si>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</si>
  <si>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</si>
  <si>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</si>
  <si>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</si>
  <si>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</si>
  <si>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</si>
  <si>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</si>
  <si>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</si>
  <si>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</si>
  <si>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</si>
  <si>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</si>
  <si>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</si>
  <si>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</si>
  <si>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</si>
  <si>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</si>
  <si>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</si>
  <si>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</si>
  <si>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</si>
  <si>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</si>
  <si>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</si>
  <si>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</si>
  <si>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</si>
  <si>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</si>
  <si>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</si>
  <si>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</si>
  <si>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</si>
  <si>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</si>
  <si>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</si>
  <si>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</si>
  <si>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</si>
  <si>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</si>
  <si>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</si>
  <si>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</si>
  <si>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</si>
  <si>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</si>
  <si>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</si>
  <si>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</si>
  <si>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</si>
  <si>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</si>
  <si>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</si>
  <si>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</si>
  <si>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</si>
  <si>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</si>
  <si>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</si>
  <si>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</si>
  <si>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</si>
  <si>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</si>
  <si>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</si>
  <si>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</si>
  <si>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</si>
  <si>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</si>
  <si>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</si>
  <si>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</si>
  <si>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</si>
  <si>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</si>
  <si>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</si>
  <si>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</si>
  <si>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</si>
  <si>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</si>
  <si>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</si>
  <si>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</si>
  <si>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</si>
  <si>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</si>
  <si>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</si>
  <si>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</si>
  <si>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</si>
  <si>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</si>
  <si>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</si>
  <si>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</si>
  <si>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</si>
  <si>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</si>
  <si>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</si>
  <si>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</si>
  <si>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</si>
  <si>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</si>
  <si>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</si>
  <si>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</si>
  <si>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</si>
  <si>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</si>
  <si>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</si>
  <si>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</si>
  <si>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</si>
  <si>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</si>
  <si>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</si>
  <si>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</si>
  <si>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</si>
  <si>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</si>
  <si>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</si>
  <si>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</si>
  <si>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</si>
  <si>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</si>
  <si>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</si>
  <si>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</si>
  <si>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</si>
  <si>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</si>
  <si>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</si>
  <si>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</si>
  <si>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</si>
  <si>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</si>
  <si>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</si>
  <si>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</si>
  <si>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</si>
  <si>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</si>
  <si>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</si>
  <si>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</si>
  <si>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</si>
  <si>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</si>
  <si>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</si>
  <si>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</si>
  <si>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</si>
  <si>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</si>
  <si>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</si>
  <si>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</si>
  <si>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</si>
  <si>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</si>
  <si>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</si>
  <si>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</si>
  <si>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</si>
  <si>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</si>
  <si>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</si>
  <si>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</si>
  <si>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</si>
  <si>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</si>
  <si>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</si>
  <si>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</si>
  <si>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</si>
  <si>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</si>
  <si>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</si>
  <si>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</si>
  <si>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</si>
  <si>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</si>
  <si>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</si>
  <si>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</si>
  <si>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</si>
  <si>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</si>
  <si>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</si>
  <si>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</si>
  <si>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</si>
  <si>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</si>
  <si>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</si>
  <si>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</si>
  <si>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</si>
  <si>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</si>
  <si>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</si>
  <si>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</si>
  <si>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</si>
  <si>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</si>
  <si>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</si>
  <si>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</si>
  <si>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</si>
  <si>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</si>
  <si>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</si>
  <si>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</si>
  <si>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</si>
  <si>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</si>
  <si>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</si>
  <si>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</si>
  <si>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</si>
  <si>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</si>
  <si>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</si>
  <si>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</si>
  <si>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</si>
  <si>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</si>
  <si>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</si>
  <si>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</si>
  <si>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</si>
  <si>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</si>
  <si>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</si>
  <si>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</si>
  <si>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</si>
  <si>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</si>
  <si>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</si>
  <si>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</si>
  <si>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</si>
  <si>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</si>
  <si>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</si>
  <si>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</si>
  <si>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</si>
  <si>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</si>
  <si>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</si>
  <si>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</si>
  <si>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</si>
  <si>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</si>
  <si>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</si>
  <si>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</si>
  <si>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</si>
  <si>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</si>
  <si>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</si>
  <si>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</si>
  <si>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</si>
  <si>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</si>
  <si>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</si>
  <si>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</si>
  <si>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</si>
  <si>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</si>
  <si>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</si>
  <si>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</si>
  <si>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</si>
  <si>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</si>
  <si>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</si>
  <si>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</si>
  <si>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</si>
  <si>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</si>
  <si>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</si>
  <si>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</si>
  <si>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</si>
  <si>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</si>
  <si>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</si>
  <si>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</si>
  <si>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</si>
  <si>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</si>
  <si>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</si>
  <si>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</si>
  <si>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</si>
  <si>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</si>
  <si>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</si>
  <si>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</si>
  <si>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</si>
  <si>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</si>
  <si>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</si>
  <si>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</si>
  <si>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</si>
  <si>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</si>
  <si>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</si>
  <si>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</si>
  <si>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</si>
  <si>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</si>
  <si>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</si>
  <si>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</si>
  <si>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</si>
  <si>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</si>
  <si>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</si>
  <si>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</si>
  <si>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</si>
  <si>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</si>
  <si>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</si>
  <si>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</si>
  <si>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</si>
  <si>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</si>
  <si>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</si>
  <si>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</si>
  <si>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</si>
  <si>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</si>
  <si>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</si>
  <si>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</si>
  <si>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</si>
  <si>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</si>
  <si>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</si>
  <si>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</si>
  <si>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</si>
  <si>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</si>
  <si>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</si>
  <si>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</si>
  <si>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</si>
  <si>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</si>
  <si>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</si>
  <si>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</si>
  <si>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</si>
  <si>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</si>
  <si>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</si>
  <si>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</si>
  <si>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</si>
  <si>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</si>
  <si>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</si>
  <si>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</si>
  <si>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</si>
  <si>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</si>
  <si>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</si>
  <si>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</si>
  <si>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</si>
  <si>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</si>
  <si>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</si>
  <si>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</si>
  <si>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</si>
  <si>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</si>
  <si>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</si>
  <si>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</si>
  <si>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</si>
  <si>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</si>
  <si>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</si>
  <si>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</si>
  <si>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</si>
  <si>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</si>
  <si>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</si>
  <si>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</si>
  <si>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</si>
  <si>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</si>
  <si>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</si>
  <si>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</si>
  <si>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</si>
  <si>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</si>
  <si>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</si>
  <si>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</si>
  <si>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</si>
  <si>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</si>
  <si>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</si>
  <si>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</si>
  <si>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</si>
  <si>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</si>
  <si>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</si>
  <si>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</si>
  <si>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</si>
  <si>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</si>
  <si>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</si>
  <si>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</si>
  <si>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</si>
  <si>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</si>
  <si>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</si>
  <si>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</si>
  <si>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</si>
  <si>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</si>
  <si>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</si>
  <si>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</si>
  <si>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</si>
  <si>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</si>
  <si>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</si>
  <si>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</si>
  <si>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</si>
  <si>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</si>
  <si>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</si>
  <si>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</si>
  <si>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</si>
  <si>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</si>
  <si>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</si>
  <si>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</si>
  <si>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</si>
  <si>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</si>
  <si>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</si>
  <si>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</si>
  <si>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</si>
  <si>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</si>
  <si>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</si>
  <si>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</si>
  <si>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</si>
  <si>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</si>
  <si>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</si>
  <si>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</si>
  <si>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</si>
  <si>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</si>
  <si>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</si>
  <si>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</si>
  <si>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</si>
  <si>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</si>
  <si>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</si>
  <si>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</si>
  <si>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</si>
  <si>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</si>
  <si>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</si>
  <si>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</si>
  <si>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</si>
  <si>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</si>
  <si>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</si>
  <si>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</si>
  <si>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</si>
  <si>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</si>
  <si>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</si>
  <si>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</si>
  <si>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</si>
  <si>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</si>
  <si>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</si>
  <si>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</si>
  <si>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</si>
  <si>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</si>
  <si>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</si>
  <si>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</si>
  <si>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</si>
  <si>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</si>
  <si>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</si>
  <si>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</si>
  <si>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</si>
  <si>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</si>
  <si>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</si>
  <si>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</si>
  <si>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</si>
  <si>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</si>
  <si>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</si>
  <si>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</si>
  <si>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</si>
  <si>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</si>
  <si>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</si>
  <si>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</si>
  <si>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</si>
  <si>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</si>
  <si>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</si>
  <si>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</si>
  <si>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</si>
  <si>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</si>
  <si>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</si>
  <si>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</si>
  <si>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</si>
  <si>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</si>
  <si>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</si>
  <si>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</si>
  <si>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</si>
  <si>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</si>
  <si>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</si>
  <si>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</si>
  <si>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</si>
  <si>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</si>
  <si>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</si>
  <si>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</si>
  <si>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</si>
  <si>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</si>
  <si>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</si>
  <si>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</si>
  <si>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</si>
  <si>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</si>
  <si>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</si>
  <si>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</si>
  <si>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</si>
  <si>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</si>
  <si>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</si>
  <si>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</si>
  <si>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</si>
  <si>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</si>
  <si>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</si>
  <si>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</si>
  <si>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</si>
  <si>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</si>
  <si>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</si>
  <si>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</si>
  <si>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</si>
  <si>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</si>
  <si>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</si>
  <si>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</si>
  <si>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</si>
  <si>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</si>
  <si>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</si>
  <si>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</si>
  <si>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</si>
  <si>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</si>
  <si>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</si>
  <si>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</si>
  <si>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</si>
  <si>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</si>
  <si>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</si>
  <si>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</si>
  <si>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</si>
  <si>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</si>
  <si>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</si>
  <si>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</si>
  <si>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</si>
  <si>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</si>
  <si>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</si>
  <si>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</si>
  <si>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</si>
  <si>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</si>
  <si>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</si>
  <si>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</si>
  <si>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</si>
  <si>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</si>
  <si>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</si>
  <si>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</si>
  <si>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</si>
  <si>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</si>
  <si>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</si>
  <si>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</si>
  <si>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</si>
  <si>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</si>
  <si>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</si>
  <si>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</si>
  <si>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</si>
  <si>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</si>
  <si>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</si>
  <si>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</si>
  <si>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</si>
  <si>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</si>
  <si>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</si>
  <si>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</si>
  <si>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</si>
  <si>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</si>
  <si>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</si>
  <si>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</si>
  <si>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</si>
  <si>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</si>
  <si>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</si>
  <si>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</si>
  <si>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</si>
  <si>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</si>
  <si>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</si>
  <si>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</si>
  <si>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</si>
  <si>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</si>
  <si>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</si>
  <si>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</si>
  <si>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</si>
  <si>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</si>
  <si>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</si>
  <si>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</si>
  <si>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</si>
  <si>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</si>
  <si>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</si>
  <si>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</si>
  <si>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</si>
  <si>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</si>
  <si>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</si>
  <si>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</si>
  <si>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</si>
  <si>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</si>
  <si>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</si>
  <si>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</si>
  <si>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</si>
  <si>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</si>
  <si>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</si>
  <si>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</si>
  <si>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</si>
  <si>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</si>
  <si>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</si>
  <si>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</si>
  <si>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</si>
  <si>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</si>
  <si>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</si>
  <si>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</si>
  <si>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</si>
  <si>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</si>
  <si>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</si>
  <si>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</si>
  <si>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</si>
  <si>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</si>
  <si>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</si>
  <si>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</si>
  <si>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</si>
  <si>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</si>
  <si>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</si>
  <si>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</si>
  <si>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</si>
  <si>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</si>
  <si>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</si>
  <si>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</si>
  <si>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</si>
  <si>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</si>
  <si>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</si>
  <si>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</si>
  <si>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</si>
  <si>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</si>
  <si>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</si>
  <si>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</si>
  <si>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</si>
  <si>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</si>
  <si>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</si>
  <si>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</si>
  <si>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</si>
  <si>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</si>
  <si>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</si>
  <si>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</si>
  <si>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</si>
  <si>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</si>
  <si>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</si>
  <si>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</si>
  <si>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</si>
  <si>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</si>
  <si>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</si>
  <si>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</si>
  <si>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</si>
  <si>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</si>
  <si>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</si>
  <si>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</si>
  <si>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</si>
  <si>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</si>
  <si>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</si>
  <si>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</si>
  <si>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</si>
  <si>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</si>
  <si>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</si>
  <si>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</si>
  <si>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</si>
  <si>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</si>
  <si>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</si>
  <si>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</si>
  <si>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</si>
  <si>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</si>
  <si>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</si>
  <si>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</si>
  <si>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</si>
  <si>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</si>
  <si>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</si>
  <si>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</si>
  <si>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</si>
  <si>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</si>
  <si>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</si>
  <si>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</si>
  <si>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</si>
  <si>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</si>
  <si>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</si>
  <si>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</si>
  <si>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</si>
  <si>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</si>
  <si>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</si>
  <si>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</si>
  <si>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</si>
  <si>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</si>
  <si>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</si>
  <si>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</si>
  <si>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</si>
  <si>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</si>
  <si>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</si>
  <si>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</si>
  <si>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</si>
  <si>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</si>
  <si>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</si>
  <si>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</si>
  <si>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</si>
  <si>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</si>
  <si>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</si>
  <si>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</si>
  <si>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</si>
  <si>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</si>
  <si>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</si>
  <si>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</si>
  <si>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</si>
  <si>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</si>
  <si>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</si>
  <si>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</si>
  <si>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</si>
  <si>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</si>
  <si>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</si>
  <si>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</si>
  <si>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</si>
  <si>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</si>
  <si>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</si>
  <si>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</si>
  <si>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</si>
  <si>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</si>
  <si>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</si>
  <si>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</si>
  <si>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</si>
  <si>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</si>
  <si>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</si>
  <si>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</si>
  <si>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</si>
  <si>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</si>
  <si>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</si>
  <si>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</si>
  <si>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</si>
  <si>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</si>
  <si>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</si>
  <si>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</si>
  <si>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</si>
  <si>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</si>
  <si>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</si>
  <si>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</si>
  <si>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</si>
  <si>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</si>
  <si>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</si>
  <si>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</si>
  <si>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</si>
  <si>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</si>
  <si>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</si>
  <si>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</si>
  <si>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</si>
  <si>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</si>
  <si>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</si>
  <si>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</si>
  <si>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</si>
  <si>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</si>
  <si>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</si>
  <si>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</si>
  <si>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</si>
  <si>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</si>
  <si>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</si>
  <si>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</si>
  <si>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</si>
  <si>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</si>
  <si>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</si>
  <si>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</si>
  <si>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</si>
  <si>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</si>
  <si>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</si>
  <si>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</si>
  <si>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</si>
  <si>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</si>
  <si>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</si>
  <si>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</si>
  <si>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</si>
  <si>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</si>
  <si>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</si>
  <si>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</si>
  <si>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</si>
  <si>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</si>
  <si>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</si>
  <si>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</si>
  <si>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</si>
  <si>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</si>
  <si>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</si>
  <si>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</si>
  <si>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</si>
  <si>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</si>
  <si>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</si>
  <si>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</si>
  <si>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</si>
  <si>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</si>
  <si>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</si>
  <si>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</si>
  <si>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</si>
  <si>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</si>
  <si>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</si>
  <si>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</si>
  <si>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</si>
  <si>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</si>
  <si>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</si>
  <si>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</si>
  <si>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</si>
  <si>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</si>
  <si>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</si>
  <si>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</si>
  <si>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</si>
  <si>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</si>
  <si>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</si>
  <si>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</si>
  <si>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</si>
  <si>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</si>
  <si>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</si>
  <si>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</si>
  <si>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</si>
  <si>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</si>
  <si>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</si>
  <si>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</si>
  <si>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</si>
  <si>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</si>
  <si>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</si>
  <si>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</si>
  <si>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</si>
  <si>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</si>
  <si>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</si>
  <si>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</si>
  <si>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</si>
  <si>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</si>
  <si>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</si>
  <si>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</si>
  <si>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</si>
  <si>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</si>
  <si>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</si>
  <si>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</si>
  <si>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</si>
  <si>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</si>
  <si>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</si>
  <si>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</si>
  <si>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</si>
  <si>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</si>
  <si>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</si>
  <si>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</si>
  <si>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</si>
  <si>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</si>
  <si>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</si>
  <si>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</si>
  <si>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</si>
  <si>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</si>
  <si>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</si>
  <si>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</si>
  <si>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</si>
  <si>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</si>
  <si>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</si>
  <si>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</si>
  <si>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</si>
  <si>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</si>
  <si>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</si>
  <si>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</si>
  <si>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</si>
  <si>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</si>
  <si>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</si>
  <si>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</si>
  <si>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</si>
  <si>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</si>
  <si>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</si>
  <si>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</si>
  <si>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</si>
  <si>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</si>
  <si>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</si>
  <si>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</si>
  <si>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</si>
  <si>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</si>
  <si>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</si>
  <si>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</si>
  <si>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</si>
  <si>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</si>
  <si>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</si>
  <si>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</si>
  <si>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</si>
  <si>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</si>
  <si>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</si>
  <si>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</si>
  <si>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</si>
  <si>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</si>
  <si>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</si>
  <si>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</si>
  <si>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</si>
  <si>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</si>
  <si>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</si>
  <si>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</si>
  <si>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</si>
  <si>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</si>
  <si>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</si>
  <si>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</si>
  <si>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</si>
  <si>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</si>
  <si>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</si>
  <si>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</si>
  <si>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</si>
  <si>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</si>
  <si>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</si>
  <si>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</si>
  <si>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</si>
  <si>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</si>
  <si>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</si>
  <si>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</si>
  <si>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</si>
  <si>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</si>
  <si>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</si>
  <si>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</si>
  <si>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</si>
  <si>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</si>
  <si>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</si>
  <si>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</si>
  <si>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</si>
  <si>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</si>
  <si>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</si>
  <si>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</si>
  <si>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</si>
  <si>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</si>
  <si>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</si>
  <si>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</si>
  <si>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</si>
  <si>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</si>
  <si>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</si>
  <si>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</si>
  <si>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</si>
  <si>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</si>
  <si>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</si>
  <si>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</si>
  <si>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</si>
  <si>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</si>
  <si>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</si>
  <si>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</si>
  <si>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</si>
  <si>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</si>
  <si>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</si>
  <si>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</si>
  <si>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</si>
  <si>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</si>
  <si>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</si>
  <si>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</si>
  <si>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</si>
  <si>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</si>
  <si>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</si>
  <si>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</si>
  <si>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</si>
  <si>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</si>
  <si>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</si>
  <si>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</si>
  <si>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</si>
  <si>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</si>
  <si>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</si>
  <si>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</si>
  <si>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</si>
  <si>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</si>
  <si>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</si>
  <si>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</si>
  <si>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</si>
  <si>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</si>
  <si>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</si>
  <si>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</si>
  <si>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</si>
  <si>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</si>
  <si>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</si>
  <si>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</si>
  <si>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</si>
  <si>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</si>
  <si>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</si>
  <si>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</si>
  <si>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</si>
  <si>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</si>
  <si>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</si>
  <si>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</si>
  <si>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</si>
  <si>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</si>
  <si>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</si>
  <si>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</si>
  <si>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</si>
  <si>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</si>
  <si>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</si>
  <si>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</si>
  <si>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</si>
  <si>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</si>
  <si>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</si>
  <si>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</si>
  <si>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</si>
  <si>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</si>
  <si>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</si>
  <si>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</si>
  <si>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</si>
  <si>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</si>
  <si>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</si>
  <si>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</si>
  <si>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</si>
  <si>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</si>
  <si>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</si>
  <si>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</si>
  <si>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</si>
  <si>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</si>
  <si>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</si>
  <si>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</si>
  <si>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</si>
  <si>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</si>
  <si>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</si>
  <si>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</si>
  <si>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</si>
  <si>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</si>
  <si>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</si>
  <si>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</si>
  <si>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</si>
  <si>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</si>
  <si>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</si>
  <si>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</si>
  <si>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</si>
  <si>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</si>
  <si>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</si>
  <si>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</si>
  <si>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</si>
  <si>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</si>
  <si>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</si>
  <si>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</si>
  <si>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</si>
  <si>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</si>
  <si>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</si>
  <si>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</si>
  <si>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</si>
  <si>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</si>
  <si>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</si>
  <si>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</si>
  <si>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</si>
  <si>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</si>
  <si>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</si>
  <si>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</si>
  <si>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</si>
  <si>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</si>
  <si>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</si>
  <si>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</si>
  <si>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</si>
  <si>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</si>
  <si>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</si>
  <si>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</si>
  <si>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</si>
  <si>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</si>
  <si>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</si>
  <si>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</si>
  <si>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</si>
  <si>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</si>
  <si>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</si>
  <si>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</si>
  <si>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</si>
  <si>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</si>
  <si>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</si>
  <si>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</si>
  <si>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</si>
  <si>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</si>
  <si>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</si>
  <si>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</si>
  <si>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</si>
  <si>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</si>
  <si>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</si>
  <si>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</si>
  <si>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</si>
  <si>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</si>
  <si>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</si>
  <si>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</si>
  <si>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</si>
  <si>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</si>
  <si>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</si>
  <si>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</si>
  <si>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</si>
  <si>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</si>
  <si>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</si>
  <si>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</si>
  <si>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</si>
  <si>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</si>
  <si>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</si>
  <si>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</si>
  <si>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</si>
  <si>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</si>
  <si>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</si>
  <si>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</si>
  <si>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</si>
  <si>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</si>
  <si>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</si>
  <si>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</si>
  <si>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</si>
  <si>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</si>
  <si>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</si>
  <si>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</si>
  <si>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</si>
  <si>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</si>
  <si>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</si>
  <si>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</si>
  <si>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</si>
  <si>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</si>
  <si>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</si>
  <si>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</si>
  <si>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</si>
  <si>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</si>
  <si>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</si>
  <si>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</si>
  <si>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</si>
  <si>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</si>
  <si>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</si>
  <si>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</si>
  <si>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</si>
  <si>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</si>
  <si>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</si>
  <si>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</si>
  <si>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</si>
  <si>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</si>
  <si>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</si>
  <si>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</si>
  <si>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</si>
  <si>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</si>
  <si>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</si>
  <si>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</si>
  <si>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</si>
  <si>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</si>
  <si>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</si>
  <si>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</si>
  <si>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</si>
  <si>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</si>
  <si>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</si>
  <si>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</si>
  <si>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</si>
  <si>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</si>
  <si>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</si>
  <si>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</si>
  <si>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</si>
  <si>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</si>
  <si>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</si>
  <si>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</si>
  <si>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</si>
  <si>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</si>
  <si>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</si>
  <si>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</si>
  <si>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</si>
  <si>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</si>
  <si>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</si>
  <si>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</si>
  <si>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</si>
  <si>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</si>
  <si>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</si>
  <si>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</si>
  <si>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</si>
  <si>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</si>
  <si>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</si>
  <si>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</si>
  <si>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</si>
  <si>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</si>
  <si>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</si>
  <si>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</si>
  <si>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</si>
  <si>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</si>
  <si>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</si>
  <si>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</si>
  <si>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</si>
  <si>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</si>
  <si>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</si>
  <si>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</si>
  <si>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</si>
  <si>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</si>
  <si>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</si>
  <si>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</si>
  <si>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</si>
  <si>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</si>
  <si>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</si>
  <si>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</si>
  <si>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</si>
  <si>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</si>
  <si>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</si>
  <si>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</si>
  <si>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</si>
  <si>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</si>
  <si>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</si>
  <si>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</si>
  <si>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</si>
  <si>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</si>
  <si>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</si>
  <si>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</si>
  <si>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</si>
  <si>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</si>
  <si>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</si>
  <si>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</si>
  <si>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</si>
  <si>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</si>
  <si>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</si>
  <si>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</si>
  <si>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</si>
  <si>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</si>
  <si>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</si>
  <si>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</si>
  <si>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</si>
  <si>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</si>
  <si>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</si>
  <si>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</si>
  <si>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</si>
  <si>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</si>
  <si>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</si>
  <si>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</si>
  <si>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</si>
  <si>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</si>
  <si>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</si>
  <si>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</si>
  <si>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</si>
  <si>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</si>
  <si>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</si>
  <si>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</si>
  <si>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</si>
  <si>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</si>
  <si>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</si>
  <si>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</si>
  <si>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</si>
  <si>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</si>
  <si>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</si>
  <si>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</si>
  <si>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</si>
  <si>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</si>
  <si>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</si>
  <si>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</si>
  <si>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</si>
  <si>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</si>
  <si>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</si>
  <si>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</si>
  <si>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</si>
  <si>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</si>
  <si>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</si>
  <si>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</si>
  <si>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</si>
  <si>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</si>
  <si>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</si>
  <si>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</si>
  <si>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</si>
  <si>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</si>
  <si>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</si>
  <si>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</si>
  <si>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</si>
  <si>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</si>
  <si>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</si>
  <si>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</si>
  <si>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</si>
  <si>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</si>
  <si>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</si>
  <si>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</si>
  <si>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</si>
  <si>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</si>
  <si>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</si>
  <si>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</si>
  <si>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</si>
  <si>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</si>
  <si>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</si>
  <si>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</si>
  <si>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</si>
  <si>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</si>
  <si>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</si>
  <si>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</si>
  <si>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</si>
  <si>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</si>
  <si>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</si>
  <si>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</si>
  <si>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</si>
  <si>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</si>
  <si>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</si>
  <si>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</si>
  <si>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</si>
  <si>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</si>
  <si>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</si>
  <si>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</si>
  <si>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</si>
  <si>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</si>
  <si>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</si>
  <si>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</si>
  <si>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</si>
  <si>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</si>
  <si>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</si>
  <si>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</si>
  <si>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</si>
  <si>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</si>
  <si>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</si>
  <si>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</si>
  <si>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</si>
  <si>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</si>
  <si>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</si>
  <si>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</si>
  <si>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</si>
  <si>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</si>
  <si>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</si>
  <si>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</si>
  <si>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</si>
  <si>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</si>
  <si>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</si>
  <si>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</si>
  <si>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</si>
  <si>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</si>
  <si>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</si>
  <si>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</si>
  <si>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</si>
  <si>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</si>
  <si>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</si>
  <si>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</si>
  <si>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</si>
  <si>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</si>
  <si>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</si>
  <si>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</si>
  <si>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</si>
  <si>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</si>
  <si>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</si>
  <si>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</si>
  <si>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</si>
  <si>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</si>
  <si>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</si>
  <si>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</si>
  <si>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</si>
  <si>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</si>
  <si>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</si>
  <si>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</si>
  <si>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</si>
  <si>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</si>
  <si>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</si>
  <si>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</si>
  <si>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</si>
  <si>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</si>
  <si>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</si>
  <si>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</si>
  <si>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</si>
  <si>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</si>
  <si>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</si>
  <si>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</si>
  <si>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</si>
  <si>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</si>
  <si>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</si>
  <si>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</si>
  <si>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</si>
  <si>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</si>
  <si>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</si>
  <si>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</si>
  <si>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</si>
  <si>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</si>
  <si>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</si>
  <si>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</si>
  <si>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</si>
  <si>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</si>
  <si>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</si>
  <si>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</si>
  <si>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</si>
  <si>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</si>
  <si>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</si>
  <si>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</si>
  <si>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</si>
  <si>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</si>
  <si>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</si>
  <si>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</si>
  <si>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</si>
  <si>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</si>
  <si>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</si>
  <si>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</si>
  <si>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</si>
  <si>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</si>
  <si>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</si>
  <si>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</si>
  <si>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</si>
  <si>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</si>
  <si>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</si>
  <si>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</si>
  <si>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</si>
  <si>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</si>
  <si>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</si>
  <si>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</si>
  <si>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</si>
  <si>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</si>
  <si>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</si>
  <si>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</si>
  <si>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</si>
  <si>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</si>
  <si>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</si>
  <si>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</si>
  <si>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</si>
  <si>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</si>
  <si>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</si>
  <si>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</si>
  <si>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</si>
  <si>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</si>
  <si>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</si>
  <si>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</si>
  <si>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</si>
  <si>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</si>
  <si>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</si>
  <si>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</si>
  <si>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</si>
  <si>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</si>
  <si>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</si>
  <si>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</si>
  <si>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</si>
  <si>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</si>
  <si>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</si>
  <si>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</si>
  <si>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</si>
  <si>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</si>
  <si>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</si>
  <si>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</si>
  <si>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</si>
  <si>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</si>
  <si>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</si>
  <si>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</si>
  <si>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</si>
  <si>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</si>
  <si>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</si>
  <si>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</si>
  <si>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</si>
  <si>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</si>
  <si>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</si>
  <si>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</si>
  <si>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</si>
  <si>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</si>
  <si>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</si>
  <si>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</si>
  <si>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</si>
  <si>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</si>
  <si>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</si>
  <si>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</si>
  <si>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</si>
  <si>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</si>
  <si>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</si>
  <si>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</si>
  <si>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</si>
  <si>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</si>
  <si>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</si>
  <si>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</si>
  <si>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</si>
  <si>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</si>
  <si>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</si>
  <si>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</si>
  <si>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</si>
  <si>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</si>
  <si>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</si>
  <si>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</si>
  <si>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</si>
  <si>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</si>
  <si>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</si>
  <si>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</si>
  <si>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</si>
  <si>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</si>
  <si>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</si>
  <si>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</si>
  <si>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</si>
  <si>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</si>
  <si>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</si>
  <si>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</si>
  <si>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</si>
  <si>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</si>
  <si>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</si>
  <si>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</si>
  <si>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</si>
  <si>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</si>
  <si>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</si>
  <si>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</si>
  <si>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</si>
  <si>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</si>
  <si>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</si>
  <si>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</si>
  <si>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</si>
  <si>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</si>
  <si>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</si>
  <si>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</si>
  <si>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</si>
  <si>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</si>
  <si>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</si>
  <si>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</si>
  <si>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</si>
  <si>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</si>
  <si>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</si>
  <si>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</si>
  <si>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</si>
  <si>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</si>
  <si>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</si>
  <si>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</si>
  <si>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</si>
  <si>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</si>
  <si>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</si>
  <si>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</si>
  <si>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</si>
  <si>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</si>
  <si>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</si>
  <si>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</si>
  <si>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</si>
  <si>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</si>
  <si>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</si>
  <si>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</si>
  <si>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</si>
  <si>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</si>
  <si>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</si>
  <si>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</si>
  <si>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</si>
  <si>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</si>
  <si>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</si>
  <si>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</si>
  <si>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</si>
  <si>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</si>
  <si>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</si>
  <si>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</si>
  <si>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</si>
  <si>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</si>
  <si>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</si>
  <si>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</si>
  <si>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</si>
  <si>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</si>
  <si>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</si>
  <si>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</si>
  <si>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</si>
  <si>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</si>
  <si>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</si>
  <si>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</si>
  <si>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</si>
  <si>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</si>
  <si>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</si>
  <si>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</si>
  <si>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</si>
  <si>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</si>
  <si>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</si>
  <si>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</si>
  <si>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</si>
  <si>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</si>
  <si>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</si>
  <si>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</si>
  <si>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</si>
  <si>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</si>
  <si>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</si>
  <si>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</si>
  <si>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</si>
  <si>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</si>
  <si>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</si>
  <si>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</si>
  <si>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</si>
  <si>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</si>
  <si>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</si>
  <si>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</si>
  <si>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</si>
  <si>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</si>
  <si>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</si>
  <si>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</si>
  <si>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</si>
  <si>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</si>
  <si>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</si>
  <si>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</si>
  <si>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</si>
  <si>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</si>
  <si>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</si>
  <si>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</si>
  <si>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</si>
  <si>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</si>
  <si>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</si>
  <si>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</si>
  <si>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</si>
  <si>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</si>
  <si>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</si>
  <si>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</si>
  <si>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</si>
  <si>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</si>
  <si>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</si>
  <si>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</si>
  <si>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</si>
  <si>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</si>
  <si>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</si>
  <si>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</si>
  <si>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</si>
  <si>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</si>
  <si>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</si>
  <si>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</si>
  <si>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</si>
  <si>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</si>
  <si>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</si>
  <si>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</si>
  <si>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</si>
  <si>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</si>
  <si>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</si>
  <si>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</si>
  <si>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</si>
  <si>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</si>
  <si>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</si>
  <si>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</si>
  <si>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</si>
  <si>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</si>
  <si>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</si>
  <si>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</si>
  <si>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</si>
  <si>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</si>
  <si>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</si>
  <si>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</si>
  <si>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</si>
  <si>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</si>
  <si>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</si>
  <si>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</si>
  <si>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</si>
  <si>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</si>
  <si>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</si>
  <si>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</si>
  <si>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</si>
  <si>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</si>
  <si>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</si>
  <si>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</si>
  <si>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</si>
  <si>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</si>
  <si>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</si>
  <si>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</si>
  <si>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</si>
  <si>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</si>
  <si>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</si>
  <si>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</si>
  <si>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</si>
  <si>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</si>
  <si>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</si>
  <si>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</si>
  <si>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</si>
  <si>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</si>
  <si>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</si>
  <si>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</si>
  <si>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</si>
  <si>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</si>
  <si>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</si>
  <si>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</si>
  <si>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</si>
  <si>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</si>
  <si>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</si>
  <si>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</si>
  <si>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</si>
  <si>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</si>
  <si>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</si>
  <si>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</si>
  <si>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</si>
  <si>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</si>
  <si>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</si>
  <si>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</si>
  <si>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</si>
  <si>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</si>
  <si>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</si>
  <si>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</si>
  <si>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</si>
  <si>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</si>
  <si>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</si>
  <si>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</si>
  <si>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</si>
  <si>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</si>
  <si>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</si>
  <si>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</si>
  <si>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</si>
  <si>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</si>
  <si>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</si>
  <si>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</si>
  <si>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</si>
  <si>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</si>
  <si>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</si>
  <si>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</si>
  <si>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</si>
  <si>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</si>
  <si>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</si>
  <si>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</si>
  <si>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</si>
  <si>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</si>
  <si>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</si>
  <si>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</si>
  <si>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</si>
  <si>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</si>
  <si>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</si>
  <si>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</si>
  <si>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</si>
  <si>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</si>
  <si>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</si>
  <si>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</si>
  <si>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</si>
  <si>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</si>
  <si>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</si>
  <si>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</si>
  <si>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</si>
  <si>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</si>
  <si>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</si>
  <si>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</si>
  <si>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</si>
  <si>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</si>
  <si>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</si>
  <si>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</si>
  <si>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</si>
  <si>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</si>
  <si>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</si>
  <si>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</si>
  <si>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</si>
  <si>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</si>
  <si>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</si>
  <si>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</si>
  <si>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</si>
  <si>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</si>
  <si>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</si>
  <si>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</si>
  <si>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</si>
  <si>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</si>
  <si>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</si>
  <si>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</si>
  <si>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</si>
  <si>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</si>
  <si>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</si>
  <si>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</si>
  <si>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</si>
  <si>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</si>
  <si>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</si>
  <si>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</si>
  <si>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</si>
  <si>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</si>
  <si>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</si>
  <si>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</si>
  <si>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</si>
  <si>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</si>
  <si>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</si>
  <si>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</si>
  <si>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</si>
  <si>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</si>
  <si>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</si>
  <si>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</si>
  <si>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</si>
  <si>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</si>
  <si>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</si>
  <si>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</si>
  <si>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</si>
  <si>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</si>
  <si>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</si>
  <si>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</si>
  <si>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</si>
  <si>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</si>
  <si>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</si>
  <si>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</si>
  <si>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</si>
  <si>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</si>
  <si>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</si>
  <si>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</si>
  <si>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</si>
  <si>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</si>
  <si>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</si>
  <si>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</si>
  <si>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</si>
  <si>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</si>
  <si>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</si>
  <si>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</si>
  <si>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</si>
  <si>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</si>
  <si>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</si>
  <si>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</si>
  <si>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</si>
  <si>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</si>
  <si>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</si>
  <si>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</si>
  <si>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</si>
  <si>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</si>
  <si>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</si>
  <si>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</si>
  <si>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</si>
  <si>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</si>
  <si>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</si>
  <si>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</si>
  <si>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</si>
  <si>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</si>
  <si>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</si>
  <si>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</si>
  <si>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</si>
  <si>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</si>
  <si>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</si>
  <si>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</si>
  <si>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</si>
  <si>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</si>
  <si>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</si>
  <si>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</si>
  <si>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</si>
  <si>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</si>
  <si>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</si>
  <si>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</si>
  <si>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</si>
  <si>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</si>
  <si>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</si>
  <si>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</si>
  <si>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</si>
  <si>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</si>
  <si>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</si>
  <si>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</si>
  <si>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</si>
  <si>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</si>
  <si>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</si>
  <si>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</si>
  <si>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</si>
  <si>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</si>
  <si>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</si>
  <si>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</si>
  <si>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</si>
  <si>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</si>
  <si>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</si>
  <si>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</si>
  <si>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</si>
  <si>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</si>
  <si>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</si>
  <si>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</si>
  <si>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</si>
  <si>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</si>
  <si>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</si>
  <si>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</si>
  <si>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</si>
  <si>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</si>
  <si>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</si>
  <si>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</si>
  <si>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</si>
  <si>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</si>
  <si>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</si>
  <si>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</si>
  <si>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</si>
  <si>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</si>
  <si>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</si>
  <si>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</si>
  <si>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</si>
  <si>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</si>
  <si>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</si>
  <si>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</si>
  <si>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</si>
  <si>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</si>
  <si>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</si>
  <si>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</si>
  <si>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</si>
  <si>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</si>
  <si>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</si>
  <si>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</si>
  <si>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</si>
  <si>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</si>
  <si>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</si>
  <si>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</si>
  <si>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</si>
  <si>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</si>
  <si>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</si>
  <si>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</si>
  <si>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</si>
  <si>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</si>
  <si>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</si>
  <si>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</si>
  <si>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</si>
  <si>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</si>
  <si>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</si>
  <si>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</si>
  <si>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</si>
  <si>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</si>
  <si>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</si>
  <si>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</si>
  <si>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</si>
  <si>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</si>
  <si>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</si>
  <si>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</si>
  <si>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</si>
  <si>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</si>
  <si>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</si>
  <si>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</si>
  <si>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</si>
  <si>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</si>
  <si>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</si>
  <si>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</si>
  <si>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</si>
  <si>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</si>
  <si>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</si>
  <si>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</si>
  <si>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</si>
  <si>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</si>
  <si>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</si>
  <si>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</si>
  <si>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</si>
  <si>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</si>
  <si>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</si>
  <si>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</si>
  <si>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</si>
  <si>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</si>
  <si>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</si>
  <si>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</si>
  <si>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</si>
  <si>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</si>
  <si>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</si>
  <si>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</si>
  <si>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</si>
  <si>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</si>
  <si>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</si>
  <si>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</si>
  <si>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</si>
  <si>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</si>
  <si>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</si>
  <si>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</si>
  <si>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</si>
  <si>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</si>
  <si>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</si>
  <si>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</si>
  <si>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</si>
  <si>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</si>
  <si>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</si>
  <si>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</si>
  <si>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</si>
  <si>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</si>
  <si>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</si>
  <si>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</si>
  <si>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</si>
  <si>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</si>
  <si>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</si>
  <si>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</si>
  <si>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</si>
  <si>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</si>
  <si>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</si>
  <si>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</si>
  <si>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</si>
  <si>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</si>
  <si>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</si>
  <si>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</si>
  <si>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</si>
  <si>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</si>
  <si>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</si>
  <si>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</si>
  <si>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</si>
  <si>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</si>
  <si>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</si>
  <si>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</si>
  <si>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</si>
  <si>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</si>
  <si>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</si>
  <si>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</si>
  <si>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</si>
  <si>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</si>
  <si>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</si>
  <si>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</si>
  <si>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</si>
  <si>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</si>
  <si>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</si>
  <si>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</si>
  <si>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</si>
  <si>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</si>
  <si>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</si>
  <si>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</si>
  <si>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</si>
  <si>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</si>
  <si>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</si>
  <si>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</si>
  <si>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</si>
  <si>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</si>
  <si>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</si>
  <si>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</si>
  <si>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</si>
  <si>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</si>
  <si>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</si>
  <si>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</si>
  <si>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</si>
  <si>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</si>
  <si>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</si>
  <si>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</si>
  <si>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</si>
  <si>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</si>
  <si>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</si>
  <si>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</si>
  <si>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</si>
  <si>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</si>
  <si>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</si>
  <si>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</si>
  <si>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</si>
  <si>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</si>
  <si>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</si>
  <si>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</si>
  <si>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</si>
  <si>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</si>
  <si>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</si>
  <si>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</si>
  <si>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</si>
  <si>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</si>
  <si>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</si>
  <si>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</si>
  <si>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</si>
  <si>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</si>
  <si>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</si>
  <si>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</si>
  <si>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</si>
  <si>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</si>
  <si>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</si>
  <si>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</si>
  <si>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</si>
  <si>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</si>
  <si>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</si>
  <si>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</si>
  <si>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</si>
  <si>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</si>
  <si>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</si>
  <si>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</si>
  <si>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</si>
  <si>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</si>
  <si>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</si>
  <si>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</si>
  <si>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</si>
  <si>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</si>
  <si>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</si>
  <si>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</si>
  <si>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</si>
  <si>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</si>
  <si>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</si>
  <si>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</si>
  <si>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</si>
  <si>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</si>
  <si>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</si>
  <si>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</si>
  <si>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</si>
  <si>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</si>
  <si>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</si>
  <si>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</si>
  <si>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</si>
  <si>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</si>
  <si>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</si>
  <si>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</si>
  <si>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</si>
  <si>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</si>
  <si>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</si>
  <si>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</si>
  <si>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</si>
  <si>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</si>
  <si>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</si>
  <si>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</si>
  <si>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</si>
  <si>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</si>
  <si>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</si>
  <si>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</si>
  <si>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</si>
  <si>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</si>
  <si>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</si>
  <si>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</si>
  <si>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</si>
  <si>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</si>
  <si>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</si>
  <si>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</si>
  <si>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</si>
  <si>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</si>
  <si>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</si>
  <si>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</si>
  <si>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</si>
  <si>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</si>
  <si>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</si>
  <si>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</si>
  <si>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</si>
  <si>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</si>
  <si>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</si>
  <si>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</si>
  <si>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</si>
  <si>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</si>
  <si>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</si>
  <si>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</si>
  <si>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</si>
  <si>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</si>
  <si>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</si>
  <si>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</si>
  <si>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</si>
  <si>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</si>
  <si>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</si>
  <si>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</si>
  <si>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</si>
  <si>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</si>
  <si>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</si>
  <si>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</si>
  <si>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</si>
  <si>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</si>
  <si>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</si>
  <si>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</si>
  <si>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</si>
  <si>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</si>
  <si>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</si>
  <si>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</si>
  <si>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</si>
  <si>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</si>
  <si>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</si>
  <si>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</si>
  <si>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</si>
  <si>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</si>
  <si>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</si>
  <si>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</si>
  <si>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</si>
  <si>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</si>
  <si>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</si>
  <si>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</si>
  <si>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</si>
  <si>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</si>
  <si>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</si>
  <si>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</si>
  <si>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</si>
  <si>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</si>
  <si>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</si>
  <si>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</si>
  <si>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</si>
  <si>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</si>
  <si>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</si>
  <si>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</si>
  <si>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</si>
  <si>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</si>
  <si>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</si>
  <si>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</si>
  <si>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</si>
  <si>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</si>
  <si>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</si>
  <si>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</si>
  <si>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</si>
  <si>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</si>
  <si>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</si>
  <si>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</si>
  <si>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</si>
  <si>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</si>
  <si>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</si>
  <si>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</si>
  <si>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</si>
  <si>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</si>
  <si>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</si>
  <si>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</si>
  <si>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</si>
  <si>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</si>
  <si>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</si>
  <si>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</si>
  <si>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</si>
  <si>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</si>
  <si>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</si>
  <si>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</si>
  <si>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</si>
  <si>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</si>
  <si>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</si>
  <si>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</si>
  <si>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</si>
  <si>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</si>
  <si>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</si>
  <si>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</si>
  <si>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</si>
  <si>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</si>
  <si>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</si>
  <si>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</si>
  <si>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</si>
  <si>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</si>
  <si>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</si>
  <si>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</si>
  <si>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</si>
  <si>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</si>
  <si>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</si>
  <si>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</si>
  <si>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</si>
  <si>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</si>
  <si>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</si>
  <si>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</si>
  <si>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</si>
  <si>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</si>
  <si>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</si>
  <si>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</si>
  <si>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</si>
  <si>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</si>
  <si>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</si>
  <si>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</si>
  <si>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</si>
  <si>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</si>
  <si>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</si>
  <si>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</si>
  <si>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</si>
  <si>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</si>
  <si>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</si>
  <si>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</si>
  <si>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</si>
  <si>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</si>
  <si>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</si>
  <si>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</si>
  <si>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</si>
  <si>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</si>
  <si>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</si>
  <si>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</si>
  <si>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</si>
  <si>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</si>
  <si>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</si>
  <si>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</si>
  <si>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</si>
  <si>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</si>
  <si>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</si>
  <si>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</si>
  <si>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</si>
  <si>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</si>
  <si>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</si>
  <si>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</si>
  <si>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</si>
  <si>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</si>
  <si>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</si>
  <si>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</si>
  <si>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</si>
  <si>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</si>
  <si>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</si>
  <si>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</si>
  <si>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</si>
  <si>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</si>
  <si>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</si>
  <si>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</si>
  <si>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</si>
  <si>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</si>
  <si>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</si>
  <si>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</si>
  <si>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</si>
  <si>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</si>
  <si>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</si>
  <si>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</si>
  <si>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</si>
  <si>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</si>
  <si>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</si>
  <si>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</si>
  <si>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</si>
  <si>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</si>
  <si>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</si>
  <si>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</si>
  <si>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</si>
  <si>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</si>
  <si>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</si>
  <si>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</si>
  <si>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</si>
  <si>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</si>
  <si>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</si>
  <si>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</si>
  <si>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</si>
  <si>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</si>
  <si>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</si>
  <si>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</si>
  <si>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</si>
  <si>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</si>
  <si>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</si>
  <si>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</si>
  <si>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</si>
  <si>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</si>
  <si>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</si>
  <si>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</si>
  <si>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</si>
  <si>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</si>
  <si>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</si>
  <si>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</si>
  <si>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</si>
  <si>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</si>
  <si>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</si>
  <si>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</si>
  <si>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</si>
  <si>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</si>
  <si>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</si>
  <si>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</si>
  <si>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</si>
  <si>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</si>
  <si>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</si>
  <si>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</si>
  <si>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</si>
  <si>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</si>
  <si>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</si>
  <si>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</si>
  <si>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</si>
  <si>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</si>
  <si>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</si>
  <si>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</si>
  <si>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</si>
  <si>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</si>
  <si>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</si>
  <si>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</si>
  <si>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</si>
  <si>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</si>
  <si>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</si>
  <si>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</si>
  <si>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</si>
  <si>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</si>
  <si>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</si>
  <si>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</si>
  <si>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</si>
  <si>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</si>
  <si>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</si>
  <si>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</si>
  <si>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</si>
  <si>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</si>
  <si>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</si>
  <si>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</si>
  <si>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</si>
  <si>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</si>
  <si>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</si>
  <si>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</si>
  <si>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</si>
  <si>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</si>
  <si>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</si>
  <si>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</si>
  <si>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</si>
  <si>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</si>
  <si>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</si>
  <si>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</si>
  <si>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</si>
  <si>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</si>
  <si>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</si>
  <si>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</si>
  <si>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</si>
  <si>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</si>
  <si>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</si>
  <si>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</si>
  <si>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</si>
  <si>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</si>
  <si>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</si>
  <si>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</si>
  <si>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</si>
  <si>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</si>
  <si>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</si>
  <si>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</si>
  <si>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</si>
  <si>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</si>
  <si>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</si>
  <si>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</si>
  <si>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</si>
  <si>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</si>
  <si>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</si>
  <si>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</si>
  <si>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</si>
  <si>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</si>
  <si>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</si>
  <si>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</si>
  <si>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</si>
  <si>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</si>
  <si>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</si>
  <si>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</si>
  <si>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</si>
  <si>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</si>
  <si>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</si>
  <si>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</si>
  <si>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</si>
  <si>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</si>
  <si>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</si>
  <si>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</si>
  <si>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</si>
  <si>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</si>
  <si>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</si>
  <si>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</si>
  <si>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</si>
  <si>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</si>
  <si>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</si>
  <si>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</si>
  <si>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</si>
  <si>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</si>
  <si>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</si>
  <si>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</si>
  <si>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</si>
  <si>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</si>
  <si>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</si>
  <si>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</si>
  <si>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</si>
  <si>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</si>
  <si>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</si>
  <si>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</si>
  <si>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</si>
  <si>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</si>
  <si>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</si>
  <si>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</si>
  <si>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</si>
  <si>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</si>
  <si>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</si>
  <si>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</si>
  <si>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</si>
  <si>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</si>
  <si>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</si>
  <si>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</si>
  <si>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</si>
  <si>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</si>
  <si>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</si>
  <si>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</si>
  <si>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</si>
  <si>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</si>
  <si>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</si>
  <si>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</si>
  <si>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</si>
  <si>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</si>
  <si>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</si>
  <si>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</si>
  <si>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</si>
  <si>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</si>
  <si>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</si>
  <si>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</si>
  <si>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</si>
  <si>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</si>
  <si>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</si>
  <si>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</si>
  <si>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</si>
  <si>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</si>
  <si>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</si>
  <si>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</si>
  <si>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</si>
  <si>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</si>
  <si>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</si>
  <si>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</si>
  <si>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</si>
  <si>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</si>
  <si>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</si>
  <si>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</si>
  <si>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</si>
  <si>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</si>
  <si>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</si>
  <si>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</si>
  <si>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</si>
  <si>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</si>
  <si>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</si>
  <si>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</si>
  <si>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</si>
  <si>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</si>
  <si>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</si>
  <si>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</si>
  <si>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</si>
  <si>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</si>
  <si>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</si>
  <si>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</si>
  <si>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</si>
  <si>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</si>
  <si>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</si>
  <si>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</si>
  <si>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</si>
  <si>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</si>
  <si>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</si>
  <si>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</si>
  <si>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</si>
  <si>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</si>
  <si>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</si>
  <si>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</si>
  <si>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</si>
  <si>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</si>
  <si>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</si>
  <si>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</si>
  <si>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</si>
  <si>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</si>
  <si>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</si>
  <si>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</si>
  <si>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</si>
  <si>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</si>
  <si>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</si>
  <si>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</si>
  <si>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</si>
  <si>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</si>
  <si>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</si>
  <si>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</si>
  <si>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</si>
  <si>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</si>
  <si>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</si>
  <si>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</si>
  <si>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</si>
  <si>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</si>
  <si>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</si>
  <si>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</si>
  <si>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</si>
  <si>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</si>
  <si>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</si>
  <si>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</si>
  <si>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</si>
  <si>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</si>
  <si>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</si>
  <si>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</si>
  <si>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</si>
  <si>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</si>
  <si>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</si>
  <si>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</si>
  <si>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</si>
  <si>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</si>
  <si>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</si>
  <si>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</si>
  <si>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</si>
  <si>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</si>
  <si>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</si>
  <si>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</si>
  <si>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</si>
  <si>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</si>
  <si>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</si>
  <si>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</si>
  <si>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</si>
  <si>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</si>
  <si>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</si>
  <si>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</si>
  <si>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</si>
  <si>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</si>
  <si>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</si>
  <si>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</si>
  <si>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</si>
  <si>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</si>
  <si>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</si>
  <si>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</si>
  <si>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</si>
  <si>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</si>
  <si>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</si>
  <si>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</si>
  <si>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</si>
  <si>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</si>
  <si>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</si>
  <si>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</si>
  <si>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</si>
  <si>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</si>
  <si>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</si>
  <si>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</si>
  <si>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</si>
  <si>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</si>
  <si>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</si>
  <si>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</si>
  <si>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</si>
  <si>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</si>
  <si>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</si>
  <si>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</si>
  <si>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</si>
  <si>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</si>
  <si>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</si>
  <si>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</si>
  <si>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</si>
  <si>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</si>
  <si>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</si>
  <si>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</si>
  <si>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</si>
  <si>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</si>
  <si>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</si>
  <si>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</si>
  <si>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</si>
  <si>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</si>
  <si>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</si>
  <si>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</si>
  <si>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</si>
  <si>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</si>
  <si>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</si>
  <si>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</si>
  <si>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</si>
  <si>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</si>
  <si>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</si>
  <si>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</si>
  <si>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</si>
  <si>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</si>
  <si>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</si>
  <si>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</si>
  <si>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</si>
  <si>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</si>
  <si>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</si>
  <si>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</si>
  <si>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</si>
  <si>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</si>
  <si>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</si>
  <si>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</si>
  <si>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</si>
  <si>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</si>
  <si>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</si>
  <si>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</si>
  <si>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</si>
  <si>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</si>
  <si>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</si>
  <si>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</si>
  <si>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</si>
  <si>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</si>
  <si>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</si>
  <si>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</si>
  <si>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</si>
  <si>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</si>
  <si>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</si>
  <si>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</si>
  <si>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</si>
  <si>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</si>
  <si>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</si>
  <si>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</si>
  <si>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</si>
  <si>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</si>
  <si>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</si>
  <si>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</si>
  <si>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</si>
  <si>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</si>
  <si>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</si>
  <si>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</si>
  <si>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</si>
  <si>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</si>
  <si>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</si>
  <si>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</si>
  <si>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</si>
  <si>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</si>
  <si>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</si>
  <si>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</si>
  <si>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</si>
  <si>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</si>
  <si>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</si>
  <si>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</si>
  <si>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</si>
  <si>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</si>
  <si>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</si>
  <si>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</si>
  <si>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</si>
  <si>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</si>
  <si>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</si>
  <si>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</si>
  <si>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</si>
  <si>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</si>
  <si>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</si>
  <si>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</si>
  <si>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</si>
  <si>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</si>
  <si>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</si>
  <si>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</si>
  <si>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</si>
  <si>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</si>
  <si>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</si>
  <si>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</si>
  <si>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</si>
  <si>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</si>
  <si>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</si>
  <si>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</si>
  <si>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</si>
  <si>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</si>
  <si>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</si>
  <si>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</si>
  <si>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</si>
  <si>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</si>
  <si>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</si>
  <si>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</si>
  <si>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</si>
  <si>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</si>
  <si>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</si>
  <si>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</si>
  <si>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</si>
  <si>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</si>
  <si>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</si>
  <si>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</si>
  <si>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</si>
  <si>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</si>
  <si>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</si>
  <si>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</si>
  <si>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</si>
  <si>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</si>
  <si>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</si>
  <si>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</si>
  <si>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</si>
  <si>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</si>
  <si>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</si>
  <si>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</si>
  <si>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</si>
  <si>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</si>
  <si>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</si>
  <si>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</si>
  <si>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</si>
  <si>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</si>
  <si>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</si>
  <si>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</si>
  <si>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</si>
  <si>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</si>
  <si>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</si>
  <si>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</si>
  <si>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</si>
  <si>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</si>
  <si>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</si>
  <si>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</si>
  <si>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</si>
  <si>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</si>
  <si>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</si>
  <si>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</si>
  <si>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</si>
  <si>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</si>
  <si>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</si>
  <si>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</si>
  <si>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</si>
  <si>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</si>
  <si>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</si>
  <si>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</si>
  <si>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</si>
  <si>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</si>
  <si>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</si>
  <si>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</si>
  <si>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</si>
  <si>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</si>
  <si>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</si>
  <si>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</si>
  <si>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</si>
  <si>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</si>
  <si>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</si>
  <si>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</si>
  <si>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</si>
  <si>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</si>
  <si>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</si>
  <si>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</si>
  <si>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</si>
  <si>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</si>
  <si>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</si>
  <si>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</si>
  <si>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</si>
  <si>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</si>
  <si>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</si>
  <si>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</si>
  <si>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</si>
  <si>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</si>
  <si>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</si>
  <si>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</si>
  <si>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</si>
  <si>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</si>
  <si>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</si>
  <si>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</si>
  <si>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</si>
  <si>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</si>
  <si>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</si>
  <si>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</si>
  <si>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</si>
  <si>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</si>
  <si>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</si>
  <si>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</si>
  <si>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</si>
  <si>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</si>
  <si>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</si>
  <si>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</si>
  <si>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</si>
  <si>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</si>
  <si>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</si>
  <si>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</si>
  <si>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</si>
  <si>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</si>
  <si>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</si>
  <si>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</si>
  <si>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</si>
  <si>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</si>
  <si>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</si>
  <si>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</si>
  <si>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</si>
  <si>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</si>
  <si>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</si>
  <si>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</si>
  <si>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</si>
  <si>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</si>
  <si>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</si>
  <si>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</si>
  <si>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</si>
  <si>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</si>
  <si>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</si>
  <si>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</si>
  <si>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</si>
  <si>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</si>
  <si>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</si>
  <si>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</si>
  <si>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</si>
  <si>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</si>
  <si>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</si>
  <si>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</si>
  <si>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</si>
  <si>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</si>
  <si>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</si>
  <si>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</si>
  <si>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</si>
  <si>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</si>
  <si>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</si>
  <si>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</si>
  <si>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</si>
  <si>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</si>
  <si>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</si>
  <si>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</si>
  <si>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</si>
  <si>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</si>
  <si>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</si>
  <si>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</si>
  <si>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</si>
  <si>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</si>
  <si>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</si>
  <si>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</si>
  <si>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</si>
  <si>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</si>
  <si>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</si>
  <si>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</si>
  <si>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</si>
  <si>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</si>
  <si>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</si>
  <si>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</si>
  <si>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</si>
  <si>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</si>
  <si>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</si>
  <si>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</si>
  <si>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</si>
  <si>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</si>
  <si>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</si>
  <si>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</si>
  <si>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</si>
  <si>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</si>
  <si>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</si>
  <si>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</si>
  <si>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</si>
  <si>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</si>
  <si>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</si>
  <si>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</si>
  <si>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</si>
  <si>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</si>
  <si>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</si>
  <si>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</si>
  <si>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</si>
  <si>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</si>
  <si>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</si>
  <si>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</si>
  <si>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</si>
  <si>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</si>
  <si>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</si>
  <si>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</si>
  <si>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</si>
  <si>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</si>
  <si>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</si>
  <si>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</si>
  <si>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</si>
  <si>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</si>
  <si>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</si>
  <si>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</si>
  <si>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</si>
  <si>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</si>
  <si>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</si>
  <si>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</si>
  <si>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</si>
  <si>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</si>
  <si>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</si>
  <si>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</si>
  <si>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</si>
  <si>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</si>
  <si>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</si>
  <si>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</si>
  <si>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</si>
  <si>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</si>
  <si>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</si>
  <si>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</si>
  <si>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</si>
  <si>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</si>
  <si>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</si>
  <si>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</si>
  <si>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</si>
  <si>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</si>
  <si>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</si>
  <si>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</si>
  <si>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</si>
  <si>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</si>
  <si>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</si>
  <si>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</si>
  <si>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</si>
  <si>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</si>
  <si>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</si>
  <si>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</si>
  <si>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</si>
  <si>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</si>
  <si>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</si>
  <si>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</si>
  <si>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</si>
  <si>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</si>
  <si>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</si>
  <si>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</si>
  <si>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</si>
  <si>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</si>
  <si>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</si>
  <si>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</si>
  <si>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</si>
  <si>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</si>
  <si>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</si>
  <si>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</si>
  <si>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</si>
  <si>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</si>
  <si>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</si>
  <si>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</si>
  <si>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</si>
  <si>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</si>
  <si>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</si>
  <si>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</si>
  <si>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</si>
  <si>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</si>
  <si>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</si>
  <si>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</si>
  <si>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</si>
  <si>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</si>
  <si>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</si>
  <si>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</si>
  <si>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</si>
  <si>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</si>
  <si>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</si>
  <si>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</si>
  <si>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</si>
  <si>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</si>
  <si>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</si>
  <si>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</si>
  <si>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</si>
  <si>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</si>
  <si>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</si>
  <si>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</si>
  <si>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</si>
  <si>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</si>
  <si>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</si>
  <si>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</si>
  <si>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</si>
  <si>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</si>
  <si>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</si>
  <si>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</si>
  <si>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</si>
  <si>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</si>
  <si>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</si>
  <si>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</si>
  <si>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</si>
  <si>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</si>
  <si>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</si>
  <si>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</si>
  <si>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</si>
  <si>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</si>
  <si>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</si>
  <si>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</si>
  <si>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</si>
  <si>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</si>
  <si>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</si>
  <si>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</si>
  <si>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</si>
  <si>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</si>
  <si>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</si>
  <si>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</si>
  <si>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</si>
  <si>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</si>
  <si>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</si>
  <si>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</si>
  <si>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</si>
  <si>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</si>
  <si>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</si>
  <si>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</si>
  <si>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</si>
  <si>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</si>
  <si>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</si>
  <si>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</si>
  <si>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</si>
  <si>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</si>
  <si>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</si>
  <si>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</si>
  <si>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</si>
  <si>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</si>
  <si>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</si>
  <si>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</si>
  <si>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</si>
  <si>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</si>
  <si>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</si>
  <si>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</si>
  <si>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</si>
  <si>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</si>
  <si>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</si>
  <si>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</si>
  <si>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</si>
  <si>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</si>
  <si>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</si>
  <si>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</si>
  <si>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</si>
  <si>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</si>
  <si>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</si>
  <si>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</si>
  <si>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</si>
  <si>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</si>
  <si>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</si>
  <si>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</si>
  <si>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</si>
  <si>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</si>
  <si>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</si>
  <si>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</si>
  <si>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</si>
  <si>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</si>
  <si>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</si>
  <si>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</si>
  <si>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</si>
  <si>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</si>
  <si>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</si>
  <si>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</si>
  <si>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</si>
  <si>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</si>
  <si>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</si>
  <si>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</si>
  <si>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</si>
  <si>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</si>
  <si>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</si>
  <si>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</si>
  <si>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</si>
  <si>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</si>
  <si>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</si>
  <si>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</si>
  <si>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</si>
  <si>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</si>
  <si>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</si>
  <si>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</si>
  <si>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</si>
  <si>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</si>
  <si>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</si>
  <si>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</si>
  <si>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</si>
  <si>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</si>
  <si>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</si>
  <si>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</si>
  <si>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</si>
  <si>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</si>
  <si>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</si>
  <si>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</si>
  <si>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</si>
  <si>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</si>
  <si>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</si>
  <si>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</si>
  <si>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</si>
  <si>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</si>
  <si>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</si>
  <si>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</si>
  <si>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</si>
  <si>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</si>
  <si>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</si>
  <si>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</si>
  <si>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</si>
  <si>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</si>
  <si>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</si>
  <si>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</si>
  <si>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</si>
  <si>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</si>
  <si>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</si>
  <si>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</si>
  <si>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</si>
  <si>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</si>
  <si>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</si>
  <si>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</si>
  <si>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</si>
  <si>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</si>
  <si>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</si>
  <si>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</si>
  <si>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</si>
  <si>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</si>
  <si>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</si>
  <si>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</si>
  <si>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</si>
  <si>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</si>
  <si>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</si>
  <si>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</si>
  <si>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</si>
  <si>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</si>
  <si>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</si>
  <si>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</si>
  <si>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</si>
  <si>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</si>
  <si>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</si>
  <si>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</si>
  <si>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</si>
  <si>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</si>
  <si>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</si>
  <si>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</si>
  <si>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</si>
  <si>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</si>
  <si>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</si>
  <si>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</si>
  <si>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</si>
  <si>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</si>
  <si>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</si>
  <si>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</si>
  <si>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</si>
  <si>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</si>
  <si>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</si>
  <si>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</si>
  <si>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</si>
  <si>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</si>
  <si>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</si>
  <si>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</si>
  <si>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</si>
  <si>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</si>
  <si>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</si>
  <si>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</si>
  <si>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</si>
  <si>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</si>
  <si>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</si>
  <si>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</si>
  <si>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</si>
  <si>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</si>
  <si>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</si>
  <si>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</si>
  <si>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</si>
  <si>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</si>
  <si>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</si>
  <si>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</si>
  <si>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</si>
  <si>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</si>
  <si>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</si>
  <si>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</si>
  <si>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</si>
  <si>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</si>
  <si>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</si>
  <si>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</si>
  <si>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</si>
  <si>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</si>
  <si>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</si>
  <si>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</si>
  <si>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</si>
  <si>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</si>
  <si>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</si>
  <si>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</si>
  <si>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</si>
  <si>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</si>
  <si>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</si>
  <si>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</si>
  <si>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</si>
  <si>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</si>
  <si>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</si>
  <si>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</si>
  <si>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</si>
  <si>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</si>
  <si>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</si>
  <si>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</si>
  <si>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</si>
  <si>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</si>
  <si>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</si>
  <si>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</si>
  <si>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</si>
  <si>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</si>
  <si>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</si>
  <si>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</si>
  <si>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</si>
  <si>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</si>
  <si>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</si>
  <si>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</si>
  <si>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</si>
  <si>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</si>
  <si>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</si>
  <si>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</si>
  <si>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</si>
  <si>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</si>
  <si>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</si>
  <si>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</si>
  <si>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</si>
  <si>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</si>
  <si>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</si>
  <si>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</si>
  <si>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</si>
  <si>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</si>
  <si>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</si>
  <si>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</si>
  <si>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</si>
  <si>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</si>
  <si>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</si>
  <si>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</si>
  <si>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</si>
  <si>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</si>
  <si>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</si>
  <si>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</si>
  <si>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</si>
  <si>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</si>
  <si>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</si>
  <si>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</si>
  <si>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</si>
  <si>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</si>
  <si>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</si>
  <si>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</si>
  <si>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</si>
  <si>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</si>
  <si>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</si>
  <si>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</si>
  <si>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</si>
  <si>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</si>
  <si>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</si>
  <si>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</si>
  <si>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</si>
  <si>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</si>
  <si>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</si>
  <si>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</si>
  <si>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</si>
  <si>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</si>
  <si>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</si>
  <si>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</si>
  <si>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</si>
  <si>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</si>
  <si>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</si>
  <si>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</si>
  <si>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</si>
  <si>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</si>
  <si>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</si>
  <si>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</si>
  <si>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</si>
  <si>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</si>
  <si>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</si>
  <si>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</si>
  <si>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</si>
  <si>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</si>
  <si>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</si>
  <si>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</si>
  <si>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</si>
  <si>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</si>
  <si>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</si>
  <si>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</si>
  <si>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</si>
  <si>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</si>
  <si>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</si>
  <si>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</si>
  <si>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</si>
  <si>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</si>
  <si>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</si>
  <si>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</si>
  <si>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</si>
  <si>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</si>
  <si>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</si>
  <si>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</si>
  <si>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</si>
  <si>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</si>
  <si>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</si>
  <si>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</si>
  <si>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</si>
  <si>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</si>
  <si>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</si>
  <si>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</si>
  <si>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</si>
  <si>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</si>
  <si>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</si>
  <si>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</si>
  <si>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</si>
  <si>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</si>
  <si>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</si>
  <si>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</si>
  <si>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</si>
  <si>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</si>
  <si>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</si>
  <si>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</si>
  <si>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</si>
  <si>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</si>
  <si>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</si>
  <si>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</si>
  <si>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</si>
  <si>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</si>
  <si>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</si>
  <si>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</si>
  <si>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</si>
  <si>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</si>
  <si>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</si>
  <si>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</si>
  <si>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</si>
  <si>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</si>
  <si>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</si>
  <si>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</si>
  <si>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</si>
  <si>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</si>
  <si>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</si>
  <si>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</si>
  <si>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</si>
  <si>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</si>
  <si>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</si>
  <si>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</si>
  <si>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</si>
  <si>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</si>
  <si>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</si>
  <si>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</si>
  <si>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</si>
  <si>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</si>
  <si>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</si>
  <si>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</si>
  <si>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</si>
  <si>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</si>
  <si>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</si>
  <si>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</si>
  <si>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</si>
  <si>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</si>
  <si>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</si>
  <si>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</si>
  <si>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</si>
  <si>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</si>
  <si>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</si>
  <si>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</si>
  <si>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</si>
  <si>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</si>
  <si>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</si>
  <si>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</si>
  <si>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</si>
  <si>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</si>
  <si>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</si>
  <si>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</si>
  <si>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</si>
  <si>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</si>
  <si>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</si>
  <si>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</si>
  <si>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</si>
  <si>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</si>
  <si>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</si>
  <si>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</si>
  <si>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</si>
  <si>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</si>
  <si>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</si>
  <si>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</si>
  <si>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</si>
  <si>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</si>
  <si>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</si>
  <si>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</si>
  <si>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</si>
  <si>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</si>
  <si>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</si>
  <si>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</si>
  <si>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</si>
  <si>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</si>
  <si>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</si>
  <si>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</si>
  <si>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</si>
  <si>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</si>
  <si>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</si>
  <si>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</si>
  <si>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</si>
  <si>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</si>
  <si>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</si>
  <si>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</si>
  <si>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</si>
  <si>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</si>
  <si>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</si>
  <si>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</si>
  <si>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</si>
  <si>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</si>
  <si>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</si>
  <si>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</si>
  <si>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</si>
  <si>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</si>
  <si>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</si>
  <si>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</si>
  <si>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</si>
  <si>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</si>
  <si>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</si>
  <si>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</si>
  <si>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</si>
  <si>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</si>
  <si>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</si>
  <si>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</si>
  <si>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</si>
  <si>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</si>
  <si>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</si>
  <si>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</si>
  <si>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</si>
  <si>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</si>
  <si>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</si>
  <si>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</si>
  <si>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</si>
  <si>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</si>
  <si>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</si>
  <si>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</si>
  <si>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</si>
  <si>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</si>
  <si>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</si>
  <si>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</si>
  <si>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</si>
  <si>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</si>
  <si>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</si>
  <si>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</si>
  <si>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</si>
  <si>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</si>
  <si>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</si>
  <si>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</si>
  <si>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</si>
  <si>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</si>
  <si>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</si>
  <si>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</si>
  <si>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</si>
  <si>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</si>
  <si>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</si>
  <si>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</si>
  <si>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</si>
  <si>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</si>
  <si>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</si>
  <si>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</si>
  <si>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</si>
  <si>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</si>
  <si>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</si>
  <si>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</si>
  <si>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</si>
  <si>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</si>
  <si>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</si>
  <si>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</si>
  <si>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</si>
  <si>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</si>
  <si>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</si>
  <si>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</si>
  <si>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</si>
  <si>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</si>
  <si>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</si>
  <si>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</si>
  <si>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</si>
  <si>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</si>
  <si>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</si>
  <si>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</si>
  <si>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</si>
  <si>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</si>
  <si>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</si>
  <si>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</si>
  <si>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</si>
  <si>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</si>
  <si>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</si>
  <si>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</si>
  <si>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</si>
  <si>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</si>
  <si>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</si>
  <si>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</si>
  <si>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</si>
  <si>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</si>
  <si>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</si>
  <si>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</si>
  <si>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</si>
  <si>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</si>
  <si>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</si>
  <si>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</si>
  <si>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</si>
  <si>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</si>
  <si>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</si>
  <si>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</si>
  <si>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</si>
  <si>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</si>
  <si>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</si>
  <si>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</si>
  <si>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</si>
  <si>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</si>
  <si>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</si>
  <si>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</si>
  <si>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</si>
  <si>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</si>
  <si>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</si>
  <si>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</si>
  <si>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</si>
  <si>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</si>
  <si>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</si>
  <si>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</si>
  <si>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</si>
  <si>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</si>
  <si>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</si>
  <si>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</si>
  <si>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</si>
  <si>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</si>
  <si>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</si>
  <si>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</si>
  <si>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</si>
  <si>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</si>
  <si>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</si>
  <si>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</si>
  <si>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</si>
  <si>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</si>
  <si>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</si>
  <si>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</si>
  <si>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</si>
  <si>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</si>
  <si>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</si>
  <si>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</si>
  <si>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</si>
  <si>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</si>
  <si>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</si>
  <si>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</si>
  <si>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</si>
  <si>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</si>
  <si>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</si>
  <si>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</si>
  <si>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</si>
  <si>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</si>
  <si>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</si>
  <si>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</si>
  <si>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</si>
  <si>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</si>
  <si>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</si>
  <si>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</si>
  <si>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</si>
  <si>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</si>
  <si>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</si>
  <si>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</si>
  <si>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</si>
  <si>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</si>
  <si>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</si>
  <si>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</si>
  <si>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</si>
  <si>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</si>
  <si>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</si>
  <si>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</si>
  <si>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</si>
  <si>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</si>
  <si>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</si>
  <si>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</si>
  <si>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</si>
  <si>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</si>
  <si>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</si>
  <si>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</si>
  <si>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</si>
  <si>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</si>
  <si>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</si>
  <si>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</si>
  <si>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</si>
  <si>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</si>
  <si>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</si>
  <si>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</si>
  <si>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</si>
  <si>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</si>
  <si>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</si>
  <si>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</si>
  <si>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</si>
  <si>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</si>
  <si>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</si>
  <si>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</si>
  <si>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</si>
  <si>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</si>
  <si>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</si>
  <si>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</si>
  <si>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</si>
  <si>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</si>
  <si>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</si>
  <si>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</si>
  <si>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</si>
  <si>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</si>
  <si>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</si>
  <si>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</si>
  <si>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</si>
  <si>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</si>
  <si>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</si>
  <si>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</si>
  <si>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</si>
  <si>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</si>
  <si>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</si>
  <si>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</si>
  <si>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</si>
  <si>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</si>
  <si>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</si>
  <si>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</si>
  <si>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</si>
  <si>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</si>
  <si>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</si>
  <si>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</si>
  <si>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</si>
  <si>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</si>
  <si>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</si>
  <si>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</si>
  <si>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</si>
  <si>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</si>
  <si>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</si>
  <si>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</si>
  <si>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</si>
  <si>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</si>
  <si>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</si>
  <si>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</si>
  <si>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</si>
  <si>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</si>
  <si>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</si>
  <si>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</si>
  <si>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</si>
  <si>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</si>
  <si>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</si>
  <si>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</si>
  <si>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</si>
  <si>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</si>
  <si>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</si>
  <si>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</si>
  <si>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</si>
  <si>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</si>
  <si>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</si>
  <si>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</si>
  <si>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</si>
  <si>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</si>
  <si>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</si>
  <si>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</si>
  <si>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</si>
  <si>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</si>
  <si>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</si>
  <si>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</si>
  <si>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</si>
  <si>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</si>
  <si>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</si>
  <si>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</si>
  <si>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</si>
  <si>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</si>
  <si>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</si>
  <si>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</si>
  <si>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</si>
  <si>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</si>
  <si>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</si>
  <si>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</si>
  <si>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</si>
  <si>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</si>
  <si>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</si>
  <si>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</si>
  <si>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</si>
  <si>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</si>
  <si>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</si>
  <si>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</si>
  <si>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</si>
  <si>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</si>
  <si>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</si>
  <si>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</si>
  <si>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</si>
  <si>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</si>
  <si>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</si>
  <si>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</si>
  <si>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</si>
  <si>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</si>
  <si>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</si>
  <si>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</si>
  <si>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</si>
  <si>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</si>
  <si>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</si>
  <si>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</si>
  <si>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</si>
  <si>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</si>
  <si>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</si>
  <si>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</si>
  <si>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</si>
  <si>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</si>
  <si>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</si>
  <si>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</si>
  <si>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</si>
  <si>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</si>
  <si>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</si>
  <si>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</si>
  <si>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</si>
  <si>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</si>
  <si>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</si>
  <si>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</si>
  <si>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</si>
  <si>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</si>
  <si>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</si>
  <si>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</si>
  <si>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</si>
  <si>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</si>
  <si>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</si>
  <si>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</si>
  <si>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</si>
  <si>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</si>
  <si>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</si>
  <si>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</si>
  <si>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</si>
  <si>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</si>
  <si>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</si>
  <si>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</si>
  <si>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</si>
  <si>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</si>
  <si>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</si>
  <si>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</si>
  <si>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</si>
  <si>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</si>
  <si>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</si>
  <si>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</si>
  <si>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</si>
  <si>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</si>
  <si>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</si>
  <si>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</si>
  <si>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</si>
  <si>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</si>
  <si>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</si>
  <si>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</si>
  <si>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</si>
  <si>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</si>
  <si>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</si>
  <si>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</si>
  <si>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</si>
  <si>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</si>
  <si>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</si>
  <si>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</si>
  <si>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</si>
  <si>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</si>
  <si>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</si>
  <si>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</si>
  <si>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</si>
  <si>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</si>
  <si>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</si>
  <si>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</si>
  <si>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</si>
  <si>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</si>
  <si>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</si>
  <si>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</si>
  <si>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</si>
  <si>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</si>
  <si>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</si>
  <si>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</si>
  <si>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</si>
  <si>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</si>
  <si>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</si>
  <si>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</si>
  <si>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</si>
  <si>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</si>
  <si>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</si>
  <si>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</si>
  <si>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</si>
  <si>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</si>
  <si>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</si>
  <si>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</si>
  <si>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</si>
  <si>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</si>
  <si>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</si>
  <si>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</si>
  <si>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</si>
  <si>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</si>
  <si>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</si>
  <si>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</si>
  <si>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</si>
  <si>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</si>
  <si>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</si>
  <si>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</si>
  <si>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</si>
  <si>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</si>
  <si>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</si>
  <si>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</si>
  <si>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</si>
  <si>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</si>
  <si>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</si>
  <si>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</si>
  <si>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</si>
  <si>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</si>
  <si>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</si>
  <si>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</si>
  <si>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</si>
  <si>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</si>
  <si>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</si>
  <si>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</si>
  <si>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</si>
  <si>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</si>
  <si>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</si>
  <si>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</si>
  <si>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</si>
  <si>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</si>
  <si>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</si>
  <si>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</si>
  <si>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</si>
  <si>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</si>
  <si>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</si>
  <si>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</si>
  <si>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</si>
  <si>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</si>
  <si>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</si>
  <si>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</si>
  <si>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</si>
  <si>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</si>
  <si>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</si>
  <si>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</si>
  <si>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</si>
  <si>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</si>
  <si>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</si>
  <si>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</si>
  <si>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</si>
  <si>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</si>
  <si>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</si>
  <si>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</si>
  <si>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</si>
  <si>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</si>
  <si>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</si>
  <si>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</si>
  <si>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</si>
  <si>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</si>
  <si>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</si>
  <si>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</si>
  <si>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</si>
  <si>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</si>
  <si>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</si>
  <si>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</si>
  <si>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</si>
  <si>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</si>
  <si>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</si>
  <si>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</si>
  <si>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</si>
  <si>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</si>
  <si>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</si>
  <si>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</si>
  <si>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</si>
  <si>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</si>
  <si>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</si>
  <si>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</si>
  <si>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</si>
  <si>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</si>
  <si>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</si>
  <si>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</si>
  <si>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</si>
  <si>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</si>
  <si>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</si>
  <si>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</si>
  <si>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</si>
  <si>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</si>
  <si>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</si>
  <si>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</si>
  <si>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</si>
  <si>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</si>
  <si>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</si>
  <si>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</si>
  <si>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</si>
  <si>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</si>
  <si>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</si>
  <si>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</si>
  <si>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</si>
  <si>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</si>
  <si>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</si>
  <si>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</si>
  <si>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</si>
  <si>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</si>
  <si>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</si>
  <si>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</si>
  <si>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</si>
  <si>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</si>
  <si>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</si>
  <si>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</si>
  <si>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</si>
  <si>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</si>
  <si>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</si>
  <si>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</si>
  <si>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</si>
  <si>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</si>
  <si>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</si>
  <si>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</si>
  <si>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</si>
  <si>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</si>
  <si>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</si>
  <si>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</si>
  <si>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</si>
  <si>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</si>
  <si>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</si>
  <si>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</si>
  <si>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</si>
  <si>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</si>
  <si>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</si>
  <si>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</si>
  <si>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</si>
  <si>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</si>
  <si>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</si>
  <si>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</si>
  <si>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</si>
  <si>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</si>
  <si>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</si>
  <si>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</si>
  <si>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</si>
  <si>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</si>
  <si>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</si>
  <si>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</si>
  <si>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</si>
  <si>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</si>
  <si>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</si>
  <si>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</si>
  <si>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</si>
  <si>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</si>
  <si>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</si>
  <si>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</si>
  <si>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</si>
  <si>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</si>
  <si>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</si>
  <si>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</si>
  <si>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</si>
  <si>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</si>
  <si>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</si>
  <si>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</si>
  <si>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</si>
  <si>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</si>
  <si>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</si>
  <si>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</si>
  <si>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</si>
  <si>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</si>
  <si>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</si>
  <si>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</si>
  <si>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</si>
  <si>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</si>
  <si>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</si>
  <si>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</si>
  <si>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</si>
  <si>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</si>
  <si>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</si>
  <si>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</si>
  <si>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</si>
  <si>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</si>
  <si>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</si>
  <si>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</si>
  <si>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</si>
  <si>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</si>
  <si>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</si>
  <si>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</si>
  <si>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</si>
  <si>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</si>
  <si>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</si>
  <si>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</si>
  <si>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</si>
  <si>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</si>
  <si>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</si>
  <si>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</si>
  <si>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</si>
  <si>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</si>
  <si>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</si>
  <si>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</si>
  <si>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</si>
  <si>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</si>
  <si>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</si>
  <si>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</si>
  <si>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</si>
  <si>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</si>
  <si>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</si>
  <si>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</si>
  <si>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</si>
  <si>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</si>
  <si>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</si>
  <si>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</si>
  <si>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</si>
  <si>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</si>
  <si>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</si>
  <si>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</si>
  <si>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</si>
  <si>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</si>
  <si>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</si>
  <si>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</si>
  <si>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</si>
  <si>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</si>
  <si>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</si>
  <si>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</si>
  <si>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</si>
  <si>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</si>
  <si>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</si>
  <si>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</si>
  <si>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</si>
  <si>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</si>
  <si>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</si>
  <si>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</si>
  <si>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</si>
  <si>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</si>
  <si>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</si>
  <si>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</si>
  <si>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</si>
  <si>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</si>
  <si>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</si>
  <si>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</si>
  <si>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</si>
  <si>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</si>
  <si>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</si>
  <si>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</si>
  <si>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</si>
  <si>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</si>
  <si>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</si>
  <si>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</si>
  <si>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</si>
  <si>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</si>
  <si>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</si>
  <si>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</si>
  <si>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</si>
  <si>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</si>
  <si>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</si>
  <si>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</si>
  <si>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</si>
  <si>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</si>
  <si>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</si>
  <si>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</si>
  <si>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</si>
  <si>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</si>
  <si>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</si>
  <si>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</si>
  <si>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</si>
  <si>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</si>
  <si>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</si>
  <si>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</si>
  <si>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</si>
  <si>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</si>
  <si>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</si>
  <si>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</si>
  <si>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</si>
  <si>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</si>
  <si>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</si>
  <si>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</si>
  <si>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</si>
  <si>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</si>
  <si>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</si>
  <si>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</si>
  <si>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</si>
  <si>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</si>
  <si>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</si>
  <si>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</si>
  <si>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</si>
  <si>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</si>
  <si>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</si>
  <si>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</si>
  <si>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</si>
  <si>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</si>
  <si>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</si>
  <si>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</si>
  <si>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</si>
  <si>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</si>
  <si>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</si>
  <si>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</si>
  <si>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</si>
  <si>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</si>
  <si>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</si>
  <si>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</si>
  <si>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</si>
  <si>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</si>
  <si>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</si>
  <si>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</si>
  <si>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</si>
  <si>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</si>
  <si>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</si>
  <si>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</si>
  <si>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</si>
  <si>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</si>
  <si>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</si>
  <si>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</si>
  <si>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</si>
  <si>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</si>
  <si>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</si>
  <si>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</si>
  <si>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</si>
  <si>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</si>
  <si>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</si>
  <si>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</si>
  <si>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</si>
  <si>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</si>
  <si>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</si>
  <si>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</si>
  <si>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</si>
  <si>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</si>
  <si>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</si>
  <si>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</si>
  <si>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</si>
  <si>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</si>
  <si>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</si>
  <si>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</si>
  <si>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</si>
  <si>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</si>
  <si>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</si>
  <si>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</si>
  <si>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</si>
  <si>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</si>
  <si>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</si>
  <si>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</si>
  <si>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</si>
  <si>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</si>
  <si>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</si>
  <si>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</si>
  <si>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</si>
  <si>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</si>
  <si>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</si>
  <si>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</si>
  <si>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</si>
  <si>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</si>
  <si>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</si>
  <si>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</si>
  <si>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</si>
  <si>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</si>
  <si>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</si>
  <si>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</si>
  <si>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</si>
  <si>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</si>
  <si>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</si>
  <si>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</si>
  <si>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</si>
  <si>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</si>
  <si>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</si>
  <si>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</si>
  <si>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</si>
  <si>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</si>
  <si>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</si>
  <si>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</si>
  <si>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</si>
  <si>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</si>
  <si>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</si>
  <si>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</si>
  <si>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</si>
  <si>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</si>
  <si>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</si>
  <si>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</si>
  <si>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</si>
  <si>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</si>
  <si>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</si>
  <si>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</si>
  <si>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</si>
  <si>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</si>
  <si>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</si>
  <si>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</si>
  <si>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</si>
  <si>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</si>
  <si>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</si>
  <si>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</si>
  <si>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</si>
  <si>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</si>
  <si>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</si>
  <si>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</si>
  <si>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</si>
  <si>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</si>
  <si>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</si>
  <si>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</si>
  <si>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</si>
  <si>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</si>
  <si>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</si>
  <si>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</si>
  <si>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</si>
  <si>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</si>
  <si>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</si>
  <si>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</si>
  <si>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</si>
  <si>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</si>
  <si>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</si>
  <si>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</si>
  <si>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</si>
  <si>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</si>
  <si>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</si>
  <si>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</si>
  <si>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</si>
  <si>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</si>
  <si>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</si>
  <si>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</si>
  <si>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</si>
  <si>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</si>
  <si>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</si>
  <si>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</si>
  <si>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</si>
  <si>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</si>
  <si>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</si>
  <si>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</si>
  <si>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</si>
  <si>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</si>
  <si>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</si>
  <si>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</si>
  <si>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</si>
  <si>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</si>
  <si>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</si>
  <si>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</si>
  <si>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</si>
  <si>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</si>
  <si>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</si>
  <si>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</si>
  <si>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</si>
  <si>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</si>
  <si>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</si>
  <si>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</si>
  <si>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</si>
  <si>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</si>
  <si>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</si>
  <si>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</si>
  <si>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</si>
  <si>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</si>
  <si>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</si>
  <si>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</si>
  <si>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</si>
  <si>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</si>
  <si>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</si>
  <si>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</si>
  <si>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</si>
  <si>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</si>
  <si>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</si>
  <si>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</si>
  <si>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</si>
  <si>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</si>
  <si>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</si>
  <si>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</si>
  <si>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</si>
  <si>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</si>
  <si>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</si>
  <si>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</si>
  <si>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</si>
  <si>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</si>
  <si>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</si>
  <si>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</si>
  <si>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</si>
  <si>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</si>
  <si>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</si>
  <si>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</si>
  <si>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</si>
  <si>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</si>
  <si>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</si>
  <si>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</si>
  <si>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</si>
  <si>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</si>
  <si>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</si>
  <si>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</si>
  <si>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</si>
  <si>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</si>
  <si>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</si>
  <si>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</si>
  <si>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</si>
  <si>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</si>
  <si>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</si>
  <si>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</si>
  <si>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</si>
  <si>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</si>
  <si>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</si>
  <si>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</si>
  <si>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</si>
  <si>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</si>
  <si>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</si>
  <si>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</si>
  <si>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</si>
  <si>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</si>
  <si>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</si>
  <si>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</si>
  <si>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</si>
  <si>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</si>
  <si>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</si>
  <si>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</si>
  <si>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</si>
  <si>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</si>
  <si>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</si>
  <si>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</si>
  <si>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</si>
  <si>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</si>
  <si>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</si>
  <si>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</si>
  <si>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</si>
  <si>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</si>
  <si>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</si>
  <si>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</si>
  <si>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</si>
  <si>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</si>
  <si>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</si>
  <si>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</si>
  <si>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</si>
  <si>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</si>
  <si>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</si>
  <si>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</si>
  <si>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</si>
  <si>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</si>
  <si>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</si>
  <si>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</si>
  <si>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</si>
  <si>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</si>
  <si>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</si>
  <si>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</si>
  <si>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</si>
  <si>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</si>
  <si>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</si>
  <si>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</si>
  <si>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</si>
  <si>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</si>
  <si>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</si>
  <si>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</si>
  <si>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</si>
  <si>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</si>
  <si>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</si>
  <si>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</si>
  <si>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</si>
  <si>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</si>
  <si>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</si>
  <si>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</si>
  <si>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</si>
  <si>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</si>
  <si>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</si>
  <si>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</si>
  <si>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</si>
  <si>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</si>
  <si>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</si>
  <si>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</si>
  <si>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</si>
  <si>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</si>
  <si>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</si>
  <si>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</si>
  <si>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</si>
  <si>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</si>
  <si>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</si>
  <si>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</si>
  <si>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</si>
  <si>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</si>
  <si>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</si>
  <si>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</si>
  <si>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</si>
  <si>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</si>
  <si>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</si>
  <si>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</si>
  <si>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</si>
  <si>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</si>
  <si>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</si>
  <si>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</si>
  <si>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</si>
  <si>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</si>
  <si>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</si>
  <si>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</si>
  <si>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</si>
  <si>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</si>
  <si>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</si>
  <si>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</si>
  <si>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</si>
  <si>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</si>
  <si>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</si>
  <si>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</si>
  <si>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</si>
  <si>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</si>
  <si>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</si>
  <si>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</si>
  <si>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</si>
  <si>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</si>
  <si>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</si>
  <si>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</si>
  <si>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</si>
  <si>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</si>
  <si>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</si>
  <si>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</si>
  <si>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</si>
  <si>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</si>
  <si>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</si>
  <si>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</si>
  <si>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</si>
  <si>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</si>
  <si>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</si>
  <si>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</si>
  <si>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</si>
  <si>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</si>
  <si>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</si>
  <si>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</si>
  <si>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</si>
  <si>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</si>
  <si>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</si>
  <si>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</si>
  <si>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</si>
  <si>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</si>
  <si>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</si>
  <si>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</si>
  <si>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</si>
  <si>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</si>
  <si>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</si>
  <si>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</si>
  <si>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</si>
  <si>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</si>
  <si>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</si>
  <si>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</si>
  <si>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</si>
  <si>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</si>
  <si>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</si>
  <si>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</si>
  <si>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</si>
  <si>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</si>
  <si>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</si>
  <si>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</si>
  <si>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</si>
  <si>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</si>
  <si>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</si>
  <si>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</si>
  <si>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</si>
  <si>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</si>
  <si>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</si>
  <si>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</si>
  <si>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</si>
  <si>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</si>
  <si>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</si>
  <si>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</si>
  <si>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</si>
  <si>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</si>
  <si>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</si>
  <si>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</si>
  <si>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</si>
  <si>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</si>
  <si>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</si>
  <si>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</si>
  <si>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</si>
  <si>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</si>
  <si>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</si>
  <si>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</si>
  <si>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</si>
  <si>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</si>
  <si>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</si>
  <si>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</si>
  <si>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</si>
  <si>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</si>
  <si>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</si>
  <si>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</si>
  <si>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</si>
  <si>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</si>
  <si>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</si>
  <si>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</si>
  <si>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</si>
  <si>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</si>
  <si>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</si>
  <si>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</si>
  <si>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</si>
  <si>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</si>
  <si>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</si>
  <si>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</si>
  <si>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</si>
  <si>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</si>
  <si>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</si>
  <si>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</si>
  <si>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</si>
  <si>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</si>
  <si>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</si>
  <si>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</si>
  <si>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</si>
  <si>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</si>
  <si>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</si>
  <si>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</si>
  <si>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</si>
  <si>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</si>
  <si>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</si>
  <si>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</si>
  <si>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</si>
  <si>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</si>
  <si>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</si>
  <si>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</si>
  <si>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</si>
  <si>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</si>
  <si>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</si>
  <si>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</si>
  <si>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</si>
  <si>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</si>
  <si>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</si>
  <si>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</si>
  <si>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</si>
  <si>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</si>
  <si>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</si>
  <si>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</si>
  <si>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</si>
  <si>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</si>
  <si>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</si>
  <si>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</si>
  <si>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</si>
  <si>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</si>
  <si>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</si>
  <si>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</si>
  <si>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</si>
  <si>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</si>
  <si>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</si>
  <si>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</si>
  <si>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</si>
  <si>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</si>
  <si>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</si>
  <si>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</si>
  <si>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</si>
  <si>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</si>
  <si>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</si>
  <si>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</si>
  <si>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</si>
  <si>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</si>
  <si>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</si>
  <si>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</si>
  <si>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</si>
  <si>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</si>
  <si>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</si>
  <si>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</si>
  <si>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</si>
  <si>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</si>
  <si>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</si>
  <si>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</si>
  <si>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</si>
  <si>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</si>
  <si>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</si>
  <si>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</si>
  <si>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</si>
  <si>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</si>
  <si>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</si>
  <si>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</si>
  <si>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</si>
  <si>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</si>
  <si>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</si>
  <si>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</si>
  <si>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</si>
  <si>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</si>
  <si>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</si>
  <si>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</si>
  <si>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</si>
  <si>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</si>
  <si>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</si>
  <si>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</si>
  <si>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</si>
  <si>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</si>
  <si>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</si>
  <si>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</si>
  <si>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</si>
  <si>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</si>
  <si>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</si>
  <si>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</si>
  <si>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</si>
  <si>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</si>
  <si>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</si>
  <si>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</si>
  <si>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</si>
  <si>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</si>
  <si>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</si>
  <si>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</si>
  <si>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</si>
  <si>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</si>
  <si>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</si>
  <si>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</si>
  <si>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</si>
  <si>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</si>
  <si>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</si>
  <si>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</si>
  <si>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</si>
  <si>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</si>
  <si>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</si>
  <si>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</si>
  <si>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</si>
  <si>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</si>
  <si>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</si>
  <si>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</si>
  <si>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</si>
  <si>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</si>
  <si>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</si>
  <si>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</si>
  <si>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</si>
  <si>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</si>
  <si>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</si>
  <si>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</si>
  <si>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</si>
  <si>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</si>
  <si>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</si>
  <si>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</si>
  <si>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</si>
  <si>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</si>
  <si>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</si>
  <si>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</si>
  <si>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</si>
  <si>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</si>
  <si>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</si>
  <si>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</si>
  <si>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</si>
  <si>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</si>
  <si>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</si>
  <si>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</si>
  <si>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</si>
  <si>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</si>
  <si>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</si>
  <si>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</si>
  <si>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</si>
  <si>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</si>
  <si>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</si>
  <si>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</si>
  <si>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</si>
  <si>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</si>
  <si>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</si>
  <si>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</si>
  <si>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</si>
  <si>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</si>
  <si>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</si>
  <si>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</si>
  <si>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</si>
  <si>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</si>
  <si>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</si>
  <si>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</si>
  <si>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</si>
  <si>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</si>
  <si>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</si>
  <si>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</si>
  <si>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</si>
  <si>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</si>
  <si>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</si>
  <si>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</si>
  <si>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</si>
  <si>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</si>
  <si>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</si>
  <si>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</si>
  <si>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</si>
  <si>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</si>
  <si>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</si>
  <si>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</si>
  <si>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</si>
  <si>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</si>
  <si>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</si>
  <si>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</si>
  <si>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</si>
  <si>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</si>
  <si>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</si>
  <si>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</si>
  <si>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</si>
  <si>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</si>
  <si>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</si>
  <si>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</si>
  <si>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</si>
  <si>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</si>
  <si>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</si>
  <si>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</si>
  <si>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</si>
  <si>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</si>
  <si>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</si>
  <si>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</si>
  <si>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</si>
  <si>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</si>
  <si>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</si>
  <si>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</si>
  <si>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</si>
  <si>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</si>
  <si>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</si>
  <si>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</si>
  <si>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</si>
  <si>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</si>
  <si>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</si>
  <si>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</si>
  <si>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</si>
  <si>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</si>
  <si>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</si>
  <si>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</si>
  <si>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</si>
  <si>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</si>
  <si>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</si>
  <si>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</si>
  <si>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</si>
  <si>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</si>
  <si>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</si>
  <si>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</si>
  <si>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</si>
  <si>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</si>
  <si>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</si>
  <si>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</si>
  <si>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</si>
  <si>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</si>
  <si>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</si>
  <si>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</si>
  <si>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</si>
  <si>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</si>
  <si>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</si>
  <si>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</si>
  <si>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</si>
  <si>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</si>
  <si>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</si>
  <si>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</si>
  <si>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</si>
  <si>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</si>
  <si>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</si>
  <si>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</si>
  <si>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</si>
  <si>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</si>
  <si>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</si>
  <si>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</si>
  <si>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</si>
  <si>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</si>
  <si>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</si>
  <si>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</si>
  <si>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</si>
  <si>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</si>
  <si>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</si>
  <si>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</si>
  <si>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</si>
  <si>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</si>
  <si>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</si>
  <si>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</si>
  <si>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</si>
  <si>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</si>
  <si>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</si>
  <si>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</si>
  <si>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</si>
  <si>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</si>
  <si>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</si>
  <si>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</si>
  <si>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</si>
  <si>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</si>
  <si>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</si>
  <si>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</si>
  <si>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</si>
  <si>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</si>
  <si>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</si>
  <si>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</si>
  <si>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</si>
  <si>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</si>
  <si>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</si>
  <si>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</si>
  <si>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</si>
  <si>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</si>
  <si>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</si>
  <si>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</si>
  <si>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</si>
  <si>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</si>
  <si>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</si>
  <si>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</si>
  <si>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</si>
  <si>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</si>
  <si>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</si>
  <si>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</si>
  <si>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</si>
  <si>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</si>
  <si>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</si>
  <si>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</si>
  <si>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</si>
  <si>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</si>
  <si>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</si>
  <si>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</si>
  <si>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</si>
  <si>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</si>
  <si>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</si>
  <si>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</si>
  <si>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</si>
  <si>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</si>
  <si>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</si>
  <si>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</si>
  <si>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</si>
  <si>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</si>
  <si>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</si>
  <si>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</si>
  <si>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</si>
  <si>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</si>
  <si>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</si>
  <si>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</si>
  <si>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</si>
  <si>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</si>
  <si>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</si>
  <si>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</si>
  <si>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</si>
  <si>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</si>
  <si>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</si>
  <si>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</si>
  <si>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</si>
  <si>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</si>
  <si>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</si>
  <si>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</si>
  <si>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</si>
  <si>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</si>
  <si>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</si>
  <si>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</si>
  <si>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</si>
  <si>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</si>
  <si>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</si>
  <si>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</si>
  <si>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</si>
  <si>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</si>
  <si>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</si>
  <si>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</si>
  <si>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</si>
  <si>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</si>
  <si>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</si>
  <si>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</si>
  <si>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</si>
  <si>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</si>
  <si>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</si>
  <si>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</si>
  <si>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</si>
  <si>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</si>
  <si>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</si>
  <si>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</si>
  <si>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</si>
  <si>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</si>
  <si>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</si>
  <si>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</si>
  <si>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</si>
  <si>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</si>
  <si>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</si>
  <si>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</si>
  <si>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</si>
  <si>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</si>
  <si>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</si>
  <si>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</si>
  <si>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</si>
  <si>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</si>
  <si>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</si>
  <si>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</si>
  <si>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</si>
  <si>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</si>
  <si>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</si>
  <si>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</si>
  <si>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</si>
  <si>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</si>
  <si>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</si>
  <si>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</si>
  <si>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</si>
  <si>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</si>
  <si>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</si>
  <si>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</si>
  <si>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</si>
  <si>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</si>
  <si>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</si>
  <si>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</si>
  <si>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</si>
  <si>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</si>
  <si>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</si>
  <si>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</si>
  <si>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</si>
  <si>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</si>
  <si>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</si>
  <si>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</si>
  <si>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</si>
  <si>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</si>
  <si>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</si>
  <si>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</si>
  <si>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</si>
  <si>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</si>
  <si>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</si>
  <si>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</si>
  <si>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</si>
  <si>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</si>
  <si>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</si>
  <si>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</si>
  <si>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</si>
  <si>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</si>
  <si>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</si>
  <si>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</si>
  <si>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</si>
  <si>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</si>
  <si>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</si>
  <si>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</si>
  <si>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</si>
  <si>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</si>
  <si>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</si>
  <si>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</si>
  <si>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</si>
  <si>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</si>
  <si>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</si>
  <si>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</si>
  <si>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</si>
  <si>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</si>
  <si>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</si>
  <si>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</si>
  <si>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</si>
  <si>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</si>
  <si>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</si>
  <si>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</si>
  <si>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</si>
  <si>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</si>
  <si>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</si>
  <si>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</si>
  <si>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</si>
  <si>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</si>
  <si>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</si>
  <si>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</si>
  <si>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</si>
  <si>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</si>
  <si>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</si>
  <si>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</si>
  <si>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</si>
  <si>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</si>
  <si>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</si>
  <si>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</si>
  <si>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</si>
  <si>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</si>
  <si>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</si>
  <si>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</si>
  <si>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</si>
  <si>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</si>
  <si>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</si>
  <si>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</si>
  <si>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</si>
  <si>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</si>
  <si>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</si>
  <si>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</si>
  <si>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</si>
  <si>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</si>
  <si>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</si>
  <si>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</si>
  <si>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</si>
  <si>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</si>
  <si>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</si>
  <si>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</si>
  <si>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</si>
  <si>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</si>
  <si>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</si>
  <si>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</si>
  <si>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</si>
  <si>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</si>
  <si>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</si>
  <si>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</si>
  <si>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</si>
  <si>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</si>
  <si>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</si>
  <si>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</si>
  <si>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</si>
  <si>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</si>
  <si>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</si>
  <si>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</si>
  <si>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</si>
  <si>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</si>
  <si>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</si>
  <si>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</si>
  <si>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</si>
  <si>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</si>
  <si>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</si>
  <si>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</si>
  <si>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</si>
  <si>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</si>
  <si>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</si>
  <si>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</si>
  <si>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</si>
  <si>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</si>
  <si>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</si>
  <si>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</si>
  <si>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</si>
  <si>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</si>
  <si>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</si>
  <si>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</si>
  <si>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</si>
  <si>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</si>
  <si>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</si>
  <si>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</si>
  <si>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</si>
  <si>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</si>
  <si>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</si>
  <si>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</si>
  <si>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</si>
  <si>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</si>
  <si>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</si>
  <si>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</si>
  <si>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</si>
  <si>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</si>
  <si>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</si>
  <si>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</si>
  <si>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</si>
  <si>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</si>
  <si>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</si>
  <si>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</si>
  <si>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</si>
  <si>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</si>
  <si>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</si>
  <si>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</si>
  <si>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</si>
  <si>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</si>
  <si>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</si>
  <si>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</si>
  <si>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</si>
  <si>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</si>
  <si>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</si>
  <si>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</si>
  <si>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</si>
  <si>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</si>
  <si>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</si>
  <si>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</si>
  <si>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</si>
  <si>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</si>
  <si>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</si>
  <si>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</si>
  <si>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</si>
  <si>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</si>
  <si>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</si>
  <si>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</si>
  <si>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</si>
  <si>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</si>
  <si>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</si>
  <si>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</si>
  <si>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</si>
  <si>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</si>
  <si>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</si>
  <si>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</si>
  <si>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</si>
  <si>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</si>
  <si>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</si>
  <si>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</si>
  <si>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</si>
  <si>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</si>
  <si>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</si>
  <si>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</si>
  <si>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</si>
  <si>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</si>
  <si>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</si>
  <si>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</si>
  <si>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</si>
  <si>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</si>
  <si>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</si>
  <si>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</si>
  <si>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</si>
  <si>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</si>
  <si>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</si>
  <si>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</si>
  <si>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</si>
  <si>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</si>
  <si>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</si>
  <si>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</si>
  <si>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</si>
  <si>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</si>
  <si>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</si>
  <si>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</si>
  <si>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</si>
  <si>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</si>
  <si>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</si>
  <si>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</si>
  <si>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</si>
  <si>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</si>
  <si>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</si>
  <si>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</si>
  <si>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</si>
  <si>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</si>
  <si>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</si>
  <si>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</si>
  <si>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</si>
  <si>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</si>
  <si>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</si>
  <si>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</si>
  <si>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</si>
  <si>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</si>
  <si>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</si>
  <si>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</si>
  <si>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</si>
  <si>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</si>
  <si>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</si>
  <si>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</si>
  <si>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</si>
  <si>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</si>
  <si>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</si>
  <si>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</si>
  <si>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</si>
  <si>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</si>
  <si>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</si>
  <si>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</si>
  <si>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</si>
  <si>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</si>
  <si>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</si>
  <si>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</si>
  <si>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</si>
  <si>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</si>
  <si>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</si>
  <si>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</si>
  <si>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</si>
  <si>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</si>
  <si>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</si>
  <si>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</si>
  <si>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</si>
  <si>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</si>
  <si>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</si>
  <si>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</si>
  <si>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</si>
  <si>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</si>
  <si>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</si>
  <si>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</si>
  <si>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</si>
  <si>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</si>
  <si>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</si>
  <si>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</si>
  <si>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</si>
  <si>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</si>
  <si>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</si>
  <si>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</si>
  <si>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</si>
  <si>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</si>
  <si>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</si>
  <si>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</si>
  <si>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</si>
  <si>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</si>
  <si>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</si>
  <si>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</si>
  <si>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</si>
  <si>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</si>
  <si>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</si>
  <si>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</si>
  <si>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</si>
  <si>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</si>
  <si>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</si>
  <si>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</si>
  <si>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</si>
  <si>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</si>
  <si>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</si>
  <si>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</si>
  <si>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</si>
  <si>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</si>
  <si>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</si>
  <si>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</si>
  <si>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</si>
  <si>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</si>
  <si>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</si>
  <si>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</si>
  <si>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</si>
  <si>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</si>
  <si>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</si>
  <si>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</si>
  <si>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</si>
  <si>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</si>
  <si>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</si>
  <si>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</si>
  <si>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</si>
  <si>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</si>
  <si>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</si>
  <si>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</si>
  <si>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</si>
  <si>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</si>
  <si>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</si>
  <si>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</si>
  <si>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</si>
  <si>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</si>
  <si>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</si>
  <si>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</si>
  <si>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</si>
  <si>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</si>
  <si>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</si>
  <si>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</si>
  <si>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</si>
  <si>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</si>
  <si>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</si>
  <si>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</si>
  <si>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</si>
  <si>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</si>
  <si>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</si>
  <si>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</si>
  <si>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</si>
  <si>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</si>
  <si>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</si>
  <si>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</si>
  <si>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</si>
  <si>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</si>
  <si>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</si>
  <si>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</si>
  <si>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</si>
  <si>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</si>
  <si>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</si>
  <si>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</si>
  <si>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</si>
  <si>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</si>
  <si>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</si>
  <si>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</si>
  <si>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</si>
  <si>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</si>
  <si>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</si>
  <si>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</si>
  <si>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</si>
  <si>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</si>
  <si>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</si>
  <si>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</si>
  <si>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</si>
  <si>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</si>
  <si>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</si>
  <si>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</si>
  <si>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</si>
  <si>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</si>
  <si>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</si>
  <si>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</si>
  <si>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</si>
  <si>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</si>
  <si>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</si>
  <si>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</si>
  <si>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</si>
  <si>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</si>
  <si>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</si>
  <si>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</si>
  <si>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</si>
  <si>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</si>
  <si>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</si>
  <si>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</si>
  <si>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</si>
  <si>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</si>
  <si>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</si>
  <si>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</si>
  <si>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</si>
  <si>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</si>
  <si>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</si>
  <si>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</si>
  <si>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</si>
  <si>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</si>
  <si>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</si>
  <si>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</si>
  <si>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</si>
  <si>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</si>
  <si>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</si>
  <si>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</si>
  <si>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</si>
  <si>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</si>
  <si>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</si>
  <si>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</si>
  <si>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</si>
  <si>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</si>
  <si>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</si>
  <si>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</si>
  <si>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</si>
  <si>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</si>
  <si>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</si>
  <si>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</si>
  <si>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</si>
  <si>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</si>
  <si>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</si>
  <si>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</si>
  <si>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</si>
  <si>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</si>
  <si>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</si>
  <si>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</si>
  <si>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</si>
  <si>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</si>
  <si>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</si>
  <si>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</si>
  <si>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</si>
  <si>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</si>
  <si>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</si>
  <si>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</si>
  <si>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</si>
  <si>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</si>
  <si>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</si>
  <si>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</si>
  <si>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</si>
  <si>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</si>
  <si>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</si>
  <si>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</si>
  <si>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</si>
  <si>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</si>
  <si>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</si>
  <si>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</si>
  <si>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</si>
  <si>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</si>
  <si>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</si>
  <si>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</si>
  <si>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</si>
  <si>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</si>
  <si>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</si>
  <si>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</si>
  <si>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</si>
  <si>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</si>
  <si>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</si>
  <si>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</si>
  <si>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</si>
  <si>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</si>
  <si>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</si>
  <si>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</si>
  <si>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</si>
  <si>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</si>
  <si>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</si>
  <si>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</si>
  <si>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</si>
  <si>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</si>
  <si>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</si>
  <si>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</si>
  <si>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</si>
  <si>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</si>
  <si>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</si>
  <si>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</si>
  <si>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</si>
  <si>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</si>
  <si>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</si>
  <si>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</si>
  <si>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</si>
  <si>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</si>
  <si>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</si>
  <si>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</si>
  <si>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</si>
  <si>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</si>
  <si>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</si>
  <si>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</si>
  <si>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</si>
  <si>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</si>
  <si>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</si>
  <si>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</si>
  <si>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</si>
  <si>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</si>
  <si>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</si>
  <si>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</si>
  <si>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</si>
  <si>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</si>
  <si>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</si>
  <si>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</si>
  <si>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</si>
  <si>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</si>
  <si>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</si>
  <si>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</si>
  <si>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</si>
  <si>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</si>
  <si>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</si>
  <si>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</si>
  <si>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</si>
  <si>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</si>
  <si>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</si>
  <si>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</si>
  <si>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</si>
  <si>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</si>
  <si>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</si>
  <si>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</si>
  <si>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</si>
  <si>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</si>
  <si>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</si>
  <si>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</si>
  <si>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</si>
  <si>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</si>
  <si>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</si>
  <si>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</si>
  <si>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</si>
  <si>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</si>
  <si>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</si>
  <si>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</si>
  <si>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</si>
  <si>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</si>
  <si>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</si>
  <si>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</si>
  <si>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</si>
  <si>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</si>
  <si>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</si>
  <si>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</si>
  <si>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</si>
  <si>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</si>
  <si>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</si>
  <si>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</si>
  <si>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</si>
  <si>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</si>
  <si>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</si>
  <si>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</si>
  <si>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</si>
  <si>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</si>
  <si>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</si>
  <si>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</si>
  <si>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</si>
  <si>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</si>
  <si>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</si>
  <si>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</si>
  <si>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</si>
  <si>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</si>
  <si>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</si>
  <si>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</si>
  <si>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</si>
  <si>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</si>
  <si>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</si>
  <si>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</si>
  <si>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</si>
  <si>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</si>
  <si>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</si>
  <si>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</si>
  <si>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</si>
  <si>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</si>
  <si>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</si>
  <si>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</si>
  <si>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</si>
  <si>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</si>
  <si>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</si>
  <si>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</si>
  <si>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</si>
  <si>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</si>
  <si>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</si>
  <si>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</si>
  <si>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</si>
  <si>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</si>
  <si>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</si>
  <si>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</si>
  <si>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</si>
  <si>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</si>
  <si>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</si>
  <si>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</si>
  <si>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</si>
  <si>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</si>
  <si>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</si>
  <si>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</si>
  <si>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</si>
  <si>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</si>
  <si>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</si>
  <si>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</si>
  <si>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</si>
  <si>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</si>
  <si>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</si>
  <si>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</si>
  <si>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</si>
  <si>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</si>
  <si>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</si>
  <si>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</si>
  <si>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</si>
  <si>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</si>
  <si>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</si>
  <si>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</si>
  <si>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</si>
  <si>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</si>
  <si>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</si>
  <si>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</si>
  <si>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</si>
  <si>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</si>
  <si>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</si>
  <si>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</si>
  <si>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</si>
  <si>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</si>
  <si>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</si>
  <si>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</si>
  <si>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</si>
  <si>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</si>
  <si>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</si>
  <si>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</si>
  <si>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</si>
  <si>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</si>
  <si>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</si>
  <si>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</si>
  <si>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</si>
  <si>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</si>
  <si>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</si>
  <si>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</si>
  <si>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</si>
  <si>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</si>
  <si>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</si>
  <si>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</si>
  <si>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</si>
  <si>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</si>
  <si>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</si>
  <si>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</si>
  <si>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</si>
  <si>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</si>
  <si>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</si>
  <si>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</si>
  <si>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</si>
  <si>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</si>
  <si>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</si>
  <si>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</si>
  <si>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</si>
  <si>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</si>
  <si>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</si>
  <si>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</si>
  <si>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</si>
  <si>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</si>
  <si>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</si>
  <si>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</si>
  <si>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</si>
  <si>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</si>
  <si>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</si>
  <si>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</si>
  <si>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</si>
  <si>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</si>
  <si>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</si>
  <si>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</si>
  <si>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</si>
  <si>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</si>
  <si>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</si>
  <si>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</si>
  <si>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</si>
  <si>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</si>
  <si>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</si>
  <si>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</si>
  <si>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</si>
  <si>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</si>
  <si>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</si>
  <si>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</si>
  <si>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</si>
  <si>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</si>
  <si>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</si>
  <si>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</si>
  <si>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</si>
  <si>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</si>
  <si>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</si>
  <si>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</si>
  <si>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</si>
  <si>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</si>
  <si>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</si>
  <si>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</si>
  <si>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</si>
  <si>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</si>
  <si>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</si>
  <si>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</si>
  <si>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</si>
  <si>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</si>
  <si>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</si>
  <si>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</si>
  <si>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</si>
  <si>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</si>
  <si>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</si>
  <si>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</si>
  <si>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</si>
  <si>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</si>
  <si>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</si>
  <si>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</si>
  <si>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</si>
  <si>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</si>
  <si>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</si>
  <si>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</si>
  <si>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</si>
  <si>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</si>
  <si>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</si>
  <si>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</si>
  <si>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</si>
  <si>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</si>
  <si>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</si>
  <si>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</si>
  <si>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</si>
  <si>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</si>
  <si>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</si>
  <si>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</si>
  <si>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</si>
  <si>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</si>
  <si>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</si>
  <si>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</si>
  <si>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</si>
  <si>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</si>
  <si>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</si>
  <si>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</si>
  <si>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</si>
  <si>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</si>
  <si>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</si>
  <si>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</si>
  <si>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</si>
  <si>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</si>
  <si>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</si>
  <si>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</si>
  <si>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</si>
  <si>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</si>
  <si>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</si>
  <si>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</si>
  <si>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</si>
  <si>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</si>
  <si>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</si>
  <si>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</si>
  <si>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</si>
  <si>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</si>
  <si>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</si>
  <si>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</si>
  <si>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</si>
  <si>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</si>
  <si>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</si>
  <si>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</si>
  <si>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</si>
  <si>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</si>
  <si>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</si>
  <si>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</si>
  <si>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</si>
  <si>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</si>
  <si>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</si>
  <si>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</si>
  <si>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</si>
  <si>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</si>
  <si>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</si>
  <si>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</si>
  <si>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</si>
  <si>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</si>
  <si>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</si>
  <si>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</si>
  <si>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</si>
  <si>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</si>
  <si>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</si>
  <si>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</si>
  <si>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</si>
  <si>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</si>
  <si>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</si>
  <si>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</si>
  <si>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</si>
  <si>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</si>
  <si>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</si>
  <si>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</si>
  <si>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</si>
  <si>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</si>
  <si>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</si>
  <si>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</si>
  <si>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</si>
  <si>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</si>
  <si>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</si>
  <si>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</si>
  <si>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</si>
  <si>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</si>
  <si>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</si>
  <si>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</si>
  <si>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</si>
  <si>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</si>
  <si>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</si>
  <si>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</si>
  <si>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</si>
  <si>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</si>
  <si>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</si>
  <si>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</si>
  <si>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</si>
  <si>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</si>
  <si>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</si>
  <si>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</si>
  <si>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</si>
  <si>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</si>
  <si>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</si>
  <si>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</si>
  <si>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</si>
  <si>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</si>
  <si>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</si>
  <si>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</si>
  <si>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</si>
  <si>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</si>
  <si>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</si>
  <si>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</si>
  <si>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</si>
  <si>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</si>
  <si>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</si>
  <si>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</si>
  <si>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</si>
  <si>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</si>
  <si>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</si>
  <si>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</si>
  <si>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</si>
  <si>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</si>
  <si>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</si>
  <si>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</si>
  <si>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</si>
  <si>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</si>
  <si>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</si>
  <si>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</si>
  <si>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</si>
  <si>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</si>
  <si>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</si>
  <si>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</si>
  <si>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</si>
  <si>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</si>
  <si>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</si>
  <si>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</si>
  <si>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</si>
  <si>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</si>
  <si>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</si>
  <si>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</si>
  <si>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</si>
  <si>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</si>
  <si>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</si>
  <si>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</si>
  <si>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</si>
  <si>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</si>
  <si>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</si>
  <si>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</si>
  <si>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</si>
  <si>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</si>
  <si>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</si>
  <si>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</si>
  <si>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</si>
  <si>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</si>
  <si>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</si>
  <si>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</si>
  <si>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</si>
  <si>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</si>
  <si>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</si>
  <si>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</si>
  <si>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</si>
  <si>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</si>
  <si>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</si>
  <si>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</si>
  <si>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</si>
  <si>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</si>
  <si>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</si>
  <si>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</si>
  <si>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</si>
  <si>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</si>
  <si>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</si>
  <si>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</si>
  <si>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</si>
  <si>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</si>
  <si>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</si>
  <si>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</si>
  <si>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</si>
  <si>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</si>
  <si>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</si>
  <si>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</si>
  <si>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</si>
  <si>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</si>
  <si>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</si>
  <si>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</si>
  <si>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</si>
  <si>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</si>
  <si>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</si>
  <si>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</si>
  <si>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</si>
  <si>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</si>
  <si>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</si>
  <si>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</si>
  <si>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</si>
  <si>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</si>
  <si>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</si>
  <si>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</si>
  <si>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</si>
  <si>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</si>
  <si>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</si>
  <si>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</si>
  <si>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</si>
  <si>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</si>
  <si>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</si>
  <si>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</si>
  <si>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</si>
  <si>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</si>
  <si>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</si>
  <si>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</si>
  <si>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</si>
  <si>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</si>
  <si>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</si>
  <si>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</si>
  <si>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</si>
  <si>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</si>
  <si>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</si>
  <si>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</si>
  <si>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</si>
  <si>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</si>
  <si>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</si>
  <si>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</si>
  <si>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</si>
  <si>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</si>
  <si>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</si>
  <si>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</si>
  <si>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</si>
  <si>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</si>
  <si>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</si>
  <si>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</si>
  <si>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</si>
  <si>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</si>
  <si>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</si>
  <si>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</si>
  <si>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</si>
  <si>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</si>
  <si>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</si>
  <si>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</si>
  <si>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</si>
  <si>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</si>
  <si>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</si>
  <si>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</si>
  <si>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</si>
  <si>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</si>
  <si>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</si>
  <si>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</si>
  <si>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</si>
  <si>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</si>
  <si>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</si>
  <si>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</si>
  <si>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</si>
  <si>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</si>
  <si>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</si>
  <si>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</si>
  <si>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</si>
  <si>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</si>
  <si>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</si>
  <si>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</si>
  <si>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</si>
  <si>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</si>
  <si>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</si>
  <si>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</si>
  <si>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</si>
  <si>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</si>
  <si>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</si>
  <si>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</si>
  <si>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</si>
  <si>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</si>
  <si>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</si>
  <si>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</si>
  <si>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</si>
  <si>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</si>
  <si>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</si>
  <si>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</si>
  <si>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</si>
  <si>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</si>
  <si>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</si>
  <si>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</si>
  <si>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</si>
  <si>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</si>
  <si>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</si>
  <si>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</si>
  <si>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</si>
  <si>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</si>
  <si>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</si>
  <si>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</si>
  <si>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</si>
  <si>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</si>
  <si>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</si>
  <si>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</si>
  <si>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</si>
  <si>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</si>
  <si>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</si>
  <si>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</si>
  <si>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</si>
  <si>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</si>
  <si>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</si>
  <si>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</si>
  <si>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</si>
  <si>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</si>
  <si>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</si>
  <si>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</si>
  <si>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</si>
  <si>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</si>
  <si>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</si>
  <si>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</si>
  <si>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</si>
  <si>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</si>
  <si>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</si>
  <si>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</si>
  <si>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</si>
  <si>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</si>
  <si>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</si>
  <si>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</si>
  <si>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</si>
  <si>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</si>
  <si>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</si>
  <si>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</si>
  <si>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</si>
  <si>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</si>
  <si>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</si>
  <si>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</si>
  <si>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</si>
  <si>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</si>
  <si>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</si>
  <si>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</si>
  <si>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</si>
  <si>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</si>
  <si>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</si>
  <si>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</si>
  <si>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</si>
  <si>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</si>
  <si>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</si>
  <si>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</si>
  <si>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</si>
  <si>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</si>
  <si>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</si>
  <si>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</si>
  <si>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</si>
  <si>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</si>
  <si>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</si>
  <si>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</si>
  <si>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</si>
  <si>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</si>
  <si>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</si>
  <si>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</si>
  <si>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</si>
  <si>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</si>
  <si>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</si>
  <si>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</si>
  <si>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</si>
  <si>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</si>
  <si>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</si>
  <si>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</si>
  <si>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</si>
  <si>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</si>
  <si>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</si>
  <si>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</si>
  <si>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</si>
  <si>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</si>
  <si>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</si>
  <si>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</si>
  <si>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</si>
  <si>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</si>
  <si>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</si>
  <si>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</si>
  <si>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</si>
  <si>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</si>
  <si>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</si>
  <si>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</si>
  <si>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</si>
  <si>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</si>
  <si>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</si>
  <si>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</si>
  <si>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</si>
  <si>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</si>
  <si>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</si>
  <si>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</si>
  <si>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</si>
  <si>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</si>
  <si>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</si>
  <si>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</si>
  <si>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</si>
  <si>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</si>
  <si>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</si>
  <si>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</si>
  <si>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</si>
  <si>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</si>
  <si>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</si>
  <si>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</si>
  <si>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</si>
  <si>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</si>
  <si>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</si>
  <si>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</si>
  <si>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</si>
  <si>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</si>
  <si>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</si>
  <si>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</si>
  <si>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</si>
  <si>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</si>
  <si>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</si>
  <si>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</si>
  <si>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</si>
  <si>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</si>
  <si>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</si>
  <si>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</si>
  <si>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</si>
  <si>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</si>
  <si>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</si>
  <si>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</si>
  <si>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</si>
  <si>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</si>
  <si>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</si>
  <si>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</si>
  <si>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</si>
  <si>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</si>
  <si>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</si>
  <si>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</si>
  <si>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</si>
  <si>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</si>
  <si>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</si>
  <si>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</si>
  <si>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</si>
  <si>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</si>
  <si>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</si>
  <si>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</si>
  <si>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</si>
  <si>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</si>
  <si>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</si>
  <si>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</si>
  <si>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</si>
  <si>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</si>
  <si>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</si>
  <si>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</si>
  <si>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</si>
  <si>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</si>
  <si>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</si>
  <si>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</si>
  <si>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</si>
  <si>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</si>
  <si>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</si>
  <si>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</si>
  <si>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</si>
  <si>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</si>
  <si>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</si>
  <si>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</si>
  <si>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</si>
  <si>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</si>
  <si>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</si>
  <si>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</si>
  <si>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</si>
  <si>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</si>
  <si>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</si>
  <si>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</si>
  <si>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</si>
  <si>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</si>
  <si>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</si>
  <si>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</si>
  <si>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</si>
  <si>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</si>
  <si>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</si>
  <si>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</si>
  <si>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</si>
  <si>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</si>
  <si>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</si>
  <si>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</si>
  <si>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</si>
  <si>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</si>
  <si>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</si>
  <si>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</si>
  <si>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</si>
  <si>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</si>
  <si>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</si>
  <si>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</si>
  <si>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</si>
  <si>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</si>
  <si>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</si>
  <si>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</si>
  <si>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</si>
  <si>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</si>
  <si>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</si>
  <si>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</si>
  <si>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</si>
  <si>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</si>
  <si>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</si>
  <si>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</si>
  <si>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</si>
  <si>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</si>
  <si>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</si>
  <si>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</si>
  <si>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</si>
  <si>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</si>
  <si>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</si>
  <si>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</si>
  <si>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</si>
  <si>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</si>
  <si>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</si>
  <si>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</si>
  <si>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</si>
  <si>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</si>
  <si>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</si>
  <si>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</si>
  <si>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</si>
  <si>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</si>
  <si>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</si>
  <si>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</si>
  <si>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</si>
  <si>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</si>
  <si>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</si>
  <si>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</si>
  <si>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</si>
  <si>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</si>
  <si>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</si>
  <si>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</si>
  <si>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</si>
  <si>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</si>
  <si>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</si>
  <si>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</si>
  <si>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</si>
  <si>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</si>
  <si>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</si>
  <si>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</si>
  <si>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</si>
  <si>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</si>
  <si>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</si>
  <si>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</si>
  <si>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</si>
  <si>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</si>
  <si>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</si>
  <si>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</si>
  <si>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</si>
  <si>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</si>
  <si>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</si>
  <si>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</si>
  <si>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</si>
  <si>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</si>
  <si>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</si>
  <si>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</si>
  <si>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</si>
  <si>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</si>
  <si>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</si>
  <si>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</si>
  <si>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</si>
  <si>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</si>
  <si>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</si>
  <si>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</si>
  <si>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</si>
  <si>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</si>
  <si>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</si>
  <si>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</si>
  <si>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</si>
  <si>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</si>
  <si>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</si>
  <si>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</si>
  <si>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</si>
  <si>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</si>
  <si>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</si>
  <si>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</si>
  <si>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</si>
  <si>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</si>
  <si>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</si>
  <si>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</si>
  <si>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</si>
  <si>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</si>
  <si>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</si>
  <si>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</si>
  <si>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</si>
  <si>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</si>
  <si>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</si>
  <si>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</si>
  <si>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</si>
  <si>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</si>
  <si>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</si>
  <si>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</si>
  <si>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</si>
  <si>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</si>
  <si>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</si>
  <si>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</si>
  <si>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</si>
  <si>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</si>
  <si>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</si>
  <si>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</si>
  <si>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</si>
  <si>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</si>
  <si>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</si>
  <si>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</si>
  <si>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</si>
  <si>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</si>
  <si>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</si>
  <si>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</si>
  <si>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</si>
  <si>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</si>
  <si>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</si>
  <si>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</si>
  <si>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</si>
  <si>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</si>
  <si>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</si>
  <si>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</si>
  <si>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</si>
  <si>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</si>
  <si>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</si>
  <si>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</si>
  <si>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</si>
  <si>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</si>
  <si>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</si>
  <si>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</si>
  <si>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</si>
  <si>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</si>
  <si>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</si>
  <si>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</si>
  <si>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</si>
  <si>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</si>
  <si>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</si>
  <si>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</si>
  <si>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</si>
  <si>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</si>
  <si>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</si>
  <si>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</si>
  <si>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</si>
  <si>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</si>
  <si>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</si>
  <si>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</si>
  <si>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</si>
  <si>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</si>
  <si>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</si>
  <si>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</si>
  <si>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</si>
  <si>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</si>
  <si>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</si>
  <si>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</si>
  <si>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</si>
  <si>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</si>
  <si>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</si>
  <si>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</si>
  <si>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</si>
  <si>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</si>
  <si>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</si>
  <si>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</si>
  <si>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</si>
  <si>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</si>
  <si>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</si>
  <si>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</si>
  <si>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</si>
  <si>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</si>
  <si>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</si>
  <si>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</si>
  <si>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</si>
  <si>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</si>
  <si>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</si>
  <si>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</si>
  <si>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</si>
  <si>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</si>
  <si>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</si>
  <si>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</si>
  <si>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</si>
  <si>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</si>
  <si>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</si>
  <si>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</si>
  <si>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</si>
  <si>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</si>
  <si>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</si>
  <si>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</si>
  <si>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</si>
  <si>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</si>
  <si>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</si>
  <si>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</si>
  <si>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</si>
  <si>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</si>
  <si>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</si>
  <si>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</si>
  <si>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</si>
  <si>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</si>
  <si>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</si>
  <si>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</si>
  <si>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</si>
  <si>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</si>
  <si>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</si>
  <si>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</si>
  <si>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</si>
  <si>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</si>
  <si>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</si>
  <si>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</si>
  <si>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</si>
  <si>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</si>
  <si>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</si>
  <si>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</si>
  <si>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</si>
  <si>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</si>
  <si>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</si>
  <si>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</si>
  <si>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</si>
  <si>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</si>
  <si>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</si>
  <si>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</si>
  <si>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</si>
  <si>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</si>
  <si>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</si>
  <si>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</si>
  <si>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</si>
  <si>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</si>
  <si>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</si>
  <si>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</si>
  <si>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</si>
  <si>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</si>
  <si>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</si>
  <si>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</si>
  <si>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</si>
  <si>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</si>
  <si>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</si>
  <si>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</si>
  <si>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</si>
  <si>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</si>
  <si>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</si>
  <si>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</si>
  <si>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</si>
  <si>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</si>
  <si>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</si>
  <si>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</si>
  <si>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</si>
  <si>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</si>
  <si>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</si>
  <si>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</si>
  <si>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</si>
  <si>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</si>
  <si>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</si>
  <si>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</si>
  <si>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</si>
  <si>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</si>
  <si>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</si>
  <si>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</si>
  <si>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</si>
  <si>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</si>
  <si>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</si>
  <si>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</si>
  <si>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</si>
  <si>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</si>
  <si>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</si>
  <si>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</si>
  <si>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</si>
  <si>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</si>
  <si>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</si>
  <si>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</si>
  <si>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</si>
  <si>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</si>
  <si>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</si>
  <si>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</si>
  <si>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</si>
  <si>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</si>
  <si>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</si>
  <si>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</si>
  <si>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</si>
  <si>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</si>
  <si>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</si>
  <si>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</si>
  <si>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</si>
  <si>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</si>
  <si>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</si>
  <si>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</si>
  <si>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</si>
  <si>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</si>
  <si>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</si>
  <si>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</si>
  <si>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</si>
  <si>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</si>
  <si>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</si>
  <si>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</si>
  <si>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</si>
  <si>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</si>
  <si>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</si>
  <si>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</si>
  <si>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</si>
  <si>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</si>
  <si>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</si>
  <si>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</si>
  <si>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</si>
  <si>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</si>
  <si>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</si>
  <si>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</si>
  <si>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</si>
  <si>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</si>
  <si>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</si>
  <si>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</si>
  <si>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</si>
  <si>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</si>
  <si>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</si>
  <si>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</si>
  <si>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</si>
  <si>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</si>
  <si>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</si>
  <si>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</si>
  <si>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</si>
  <si>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</si>
  <si>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</si>
  <si>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</si>
  <si>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</si>
  <si>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</si>
  <si>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</si>
  <si>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</si>
  <si>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</si>
  <si>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</si>
  <si>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</si>
  <si>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</si>
  <si>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</si>
  <si>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</si>
  <si>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</si>
  <si>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</si>
  <si>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</si>
  <si>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</si>
  <si>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</si>
  <si>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</si>
  <si>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</si>
  <si>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</si>
  <si>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</si>
  <si>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</si>
  <si>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</si>
  <si>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</si>
  <si>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</si>
  <si>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</si>
  <si>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</si>
  <si>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</si>
  <si>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</si>
  <si>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</si>
  <si>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</si>
  <si>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</si>
  <si>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</si>
  <si>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</si>
  <si>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</si>
  <si>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</si>
  <si>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</si>
  <si>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</si>
  <si>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</si>
  <si>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</si>
  <si>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</si>
  <si>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</si>
  <si>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</si>
  <si>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</si>
  <si>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</si>
  <si>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</si>
  <si>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</si>
  <si>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</si>
  <si>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</si>
  <si>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</si>
  <si>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</si>
  <si>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</si>
  <si>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</si>
  <si>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</si>
  <si>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</si>
  <si>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</si>
  <si>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</si>
  <si>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</si>
  <si>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</si>
  <si>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</si>
  <si>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</si>
  <si>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</si>
  <si>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</si>
  <si>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</si>
  <si>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</si>
  <si>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</si>
  <si>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</si>
  <si>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</si>
  <si>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</si>
  <si>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</si>
  <si>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</si>
  <si>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</si>
  <si>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</si>
  <si>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</si>
  <si>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</si>
  <si>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</si>
  <si>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</si>
  <si>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</si>
  <si>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</si>
  <si>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</si>
  <si>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</si>
  <si>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</si>
  <si>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</si>
  <si>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</si>
  <si>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</si>
  <si>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</si>
  <si>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</si>
  <si>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</si>
  <si>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</si>
  <si>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</si>
  <si>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</si>
  <si>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</si>
  <si>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</si>
  <si>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</si>
  <si>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</si>
  <si>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</si>
  <si>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</si>
  <si>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</si>
  <si>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</si>
  <si>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</si>
  <si>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</si>
  <si>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</si>
  <si>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</si>
  <si>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</si>
  <si>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</si>
  <si>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</si>
  <si>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</si>
  <si>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</si>
  <si>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</si>
  <si>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</si>
  <si>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</si>
  <si>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</si>
  <si>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</si>
  <si>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</si>
  <si>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</si>
  <si>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</si>
  <si>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</si>
  <si>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</si>
  <si>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</si>
  <si>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</si>
  <si>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</si>
  <si>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</si>
  <si>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</si>
  <si>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</si>
  <si>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</si>
  <si>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</si>
  <si>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</si>
  <si>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</si>
  <si>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</si>
  <si>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</si>
  <si>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</si>
  <si>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</si>
  <si>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</si>
  <si>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</si>
  <si>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</si>
  <si>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</si>
  <si>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</si>
  <si>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</si>
  <si>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</si>
  <si>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</si>
  <si>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</si>
  <si>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</si>
  <si>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</si>
  <si>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</si>
  <si>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</si>
  <si>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</si>
  <si>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</si>
  <si>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</si>
  <si>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</si>
  <si>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</si>
  <si>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</si>
  <si>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</si>
  <si>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</si>
  <si>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</si>
  <si>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</si>
  <si>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</si>
  <si>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</si>
  <si>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</si>
  <si>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</si>
  <si>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</si>
  <si>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</si>
  <si>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</si>
  <si>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</si>
  <si>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</si>
  <si>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</si>
  <si>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</si>
  <si>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</si>
  <si>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</si>
  <si>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</si>
  <si>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</si>
  <si>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</si>
  <si>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</si>
  <si>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</si>
  <si>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</si>
  <si>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</si>
  <si>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</si>
  <si>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</si>
  <si>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</si>
  <si>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</si>
  <si>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</si>
  <si>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</si>
  <si>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</si>
  <si>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</si>
  <si>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</si>
  <si>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</si>
  <si>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</si>
  <si>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</si>
  <si>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</si>
  <si>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</si>
  <si>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</si>
  <si>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</si>
  <si>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</si>
  <si>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</si>
  <si>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</si>
  <si>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</si>
  <si>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</si>
  <si>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</si>
  <si>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</si>
  <si>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</si>
  <si>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</si>
  <si>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</si>
  <si>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</si>
  <si>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</si>
  <si>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</si>
  <si>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</si>
  <si>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</si>
  <si>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</si>
  <si>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</si>
  <si>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</si>
  <si>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</si>
  <si>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</si>
  <si>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</si>
  <si>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</si>
  <si>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</si>
  <si>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</si>
  <si>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</si>
  <si>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</si>
  <si>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</si>
  <si>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</si>
  <si>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</si>
  <si>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</si>
  <si>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</si>
  <si>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</si>
  <si>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</si>
  <si>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</si>
  <si>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</si>
  <si>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</si>
  <si>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</si>
  <si>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</si>
  <si>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</si>
  <si>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</si>
  <si>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</si>
  <si>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</si>
  <si>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</si>
  <si>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</si>
  <si>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</si>
  <si>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</si>
  <si>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</si>
  <si>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</si>
  <si>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</si>
  <si>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</si>
  <si>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</si>
  <si>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</si>
  <si>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</si>
  <si>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</si>
  <si>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</si>
  <si>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</si>
  <si>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</si>
  <si>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</si>
  <si>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</si>
  <si>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</si>
  <si>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</si>
  <si>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</si>
  <si>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</si>
  <si>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</si>
  <si>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</si>
  <si>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</si>
  <si>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</si>
  <si>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</si>
  <si>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</si>
  <si>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</si>
  <si>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</si>
  <si>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</si>
  <si>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</si>
  <si>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</si>
  <si>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</si>
  <si>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</si>
  <si>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</si>
  <si>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</si>
  <si>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</si>
  <si>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</si>
  <si>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</si>
  <si>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</si>
  <si>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</si>
  <si>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</si>
  <si>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</si>
  <si>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</si>
  <si>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</si>
  <si>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</si>
  <si>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</si>
  <si>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</si>
  <si>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</si>
  <si>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</si>
  <si>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</si>
  <si>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</si>
  <si>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</si>
  <si>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</si>
  <si>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</si>
  <si>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</si>
  <si>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</si>
  <si>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</si>
  <si>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</si>
  <si>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</si>
  <si>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</si>
  <si>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</si>
  <si>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</si>
  <si>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</si>
  <si>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</si>
  <si>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</si>
  <si>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</si>
  <si>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</si>
  <si>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</si>
  <si>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</si>
  <si>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</si>
  <si>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</si>
  <si>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</si>
  <si>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</si>
  <si>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</si>
  <si>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</si>
  <si>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</si>
  <si>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</si>
  <si>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</si>
  <si>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</si>
  <si>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</si>
  <si>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</si>
  <si>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</si>
  <si>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</si>
  <si>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</si>
  <si>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</si>
  <si>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</si>
  <si>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</si>
  <si>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</si>
  <si>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</si>
  <si>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</si>
  <si>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</si>
  <si>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</si>
  <si>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</si>
  <si>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</si>
  <si>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</si>
  <si>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</si>
  <si>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</si>
  <si>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</si>
  <si>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</si>
  <si>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</si>
  <si>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</si>
  <si>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</si>
  <si>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</si>
  <si>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</si>
  <si>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</si>
  <si>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</si>
  <si>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</si>
  <si>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</si>
  <si>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</si>
  <si>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</si>
  <si>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</si>
  <si>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</si>
  <si>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</si>
  <si>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</si>
  <si>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</si>
  <si>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</si>
  <si>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</si>
  <si>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</si>
  <si>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</si>
  <si>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</si>
  <si>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</si>
  <si>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</si>
  <si>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</si>
  <si>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</si>
  <si>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</si>
  <si>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</si>
  <si>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</si>
  <si>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</si>
  <si>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</si>
  <si>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</si>
  <si>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</si>
  <si>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</si>
  <si>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</si>
  <si>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</si>
  <si>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</si>
  <si>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</si>
  <si>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</si>
  <si>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</si>
  <si>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</si>
  <si>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</si>
  <si>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</si>
  <si>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</si>
  <si>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</si>
  <si>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</si>
  <si>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</si>
  <si>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</si>
  <si>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</si>
  <si>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</si>
  <si>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</si>
  <si>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</si>
  <si>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</si>
  <si>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</si>
  <si>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</si>
  <si>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</si>
  <si>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</si>
  <si>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</si>
  <si>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</si>
  <si>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</si>
  <si>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</si>
  <si>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</si>
  <si>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</si>
  <si>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</si>
  <si>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</si>
  <si>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</si>
  <si>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</si>
  <si>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</si>
  <si>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</si>
  <si>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</si>
  <si>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</si>
  <si>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</si>
  <si>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</si>
  <si>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</si>
  <si>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</si>
  <si>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</si>
  <si>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</si>
  <si>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</si>
  <si>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</si>
  <si>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</si>
  <si>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</si>
  <si>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</si>
  <si>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</si>
  <si>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</si>
  <si>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</si>
  <si>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</si>
  <si>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</si>
  <si>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</si>
  <si>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</si>
  <si>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</si>
  <si>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</si>
  <si>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</si>
  <si>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</si>
  <si>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</si>
  <si>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</si>
  <si>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</si>
  <si>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</si>
  <si>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</si>
  <si>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</si>
  <si>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</si>
  <si>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</si>
  <si>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</si>
  <si>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</si>
  <si>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</si>
  <si>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</si>
  <si>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</si>
  <si>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</si>
  <si>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</si>
  <si>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</si>
  <si>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</si>
  <si>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</si>
  <si>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</si>
  <si>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</si>
  <si>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</si>
  <si>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</si>
  <si>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</si>
  <si>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</si>
  <si>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</si>
  <si>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</si>
  <si>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</si>
  <si>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</si>
  <si>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</si>
  <si>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</si>
  <si>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</si>
  <si>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</si>
  <si>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</si>
  <si>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</si>
  <si>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</si>
  <si>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</si>
  <si>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</si>
  <si>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</si>
  <si>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</si>
  <si>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</si>
  <si>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</si>
  <si>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</si>
  <si>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</si>
  <si>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</si>
  <si>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</si>
  <si>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</si>
  <si>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</si>
  <si>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</si>
  <si>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</si>
  <si>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</si>
  <si>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</si>
  <si>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</si>
  <si>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</si>
  <si>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</si>
  <si>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</si>
  <si>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</si>
  <si>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</si>
  <si>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</si>
  <si>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</si>
  <si>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</si>
  <si>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</si>
  <si>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</si>
  <si>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</si>
  <si>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</si>
  <si>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</si>
  <si>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</si>
  <si>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</si>
  <si>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</si>
  <si>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</si>
  <si>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</si>
  <si>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</si>
  <si>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</si>
  <si>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</si>
  <si>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</si>
  <si>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</si>
  <si>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</si>
  <si>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</si>
  <si>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</si>
  <si>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</si>
  <si>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</si>
  <si>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</si>
  <si>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</si>
  <si>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</si>
  <si>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</si>
  <si>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</si>
  <si>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</si>
  <si>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</si>
  <si>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</si>
  <si>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</si>
  <si>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</si>
  <si>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</si>
  <si>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</si>
  <si>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</si>
  <si>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</si>
  <si>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</si>
  <si>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</si>
  <si>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</si>
  <si>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</si>
  <si>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</si>
  <si>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</si>
  <si>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</si>
  <si>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</si>
  <si>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</si>
  <si>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</si>
  <si>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</si>
  <si>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</si>
  <si>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</si>
  <si>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</si>
  <si>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</si>
  <si>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</si>
  <si>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</si>
  <si>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</si>
  <si>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</si>
  <si>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</si>
  <si>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</si>
  <si>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</si>
  <si>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</si>
  <si>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</si>
  <si>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</si>
  <si>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</si>
  <si>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</si>
  <si>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</si>
  <si>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</si>
  <si>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</si>
  <si>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</si>
  <si>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</si>
  <si>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</si>
  <si>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</si>
  <si>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</si>
  <si>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</si>
  <si>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</si>
  <si>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</si>
  <si>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</si>
  <si>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</si>
  <si>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</si>
  <si>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</si>
  <si>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</si>
  <si>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</si>
  <si>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</si>
  <si>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</si>
  <si>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</si>
  <si>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</si>
  <si>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</si>
  <si>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</si>
  <si>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</si>
  <si>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</si>
  <si>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</si>
  <si>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</si>
  <si>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</si>
  <si>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</si>
  <si>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</si>
  <si>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</si>
  <si>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</si>
  <si>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</si>
  <si>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</si>
  <si>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</si>
  <si>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</si>
  <si>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</si>
  <si>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</si>
  <si>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</si>
  <si>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</si>
  <si>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</si>
  <si>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</si>
  <si>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</si>
  <si>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</si>
  <si>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</si>
  <si>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</si>
  <si>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</si>
  <si>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</si>
  <si>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</si>
  <si>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</si>
  <si>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</si>
  <si>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</si>
  <si>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</si>
  <si>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</si>
  <si>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</si>
  <si>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</si>
  <si>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</si>
  <si>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</si>
  <si>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</si>
  <si>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</si>
  <si>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</si>
  <si>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</si>
  <si>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</si>
  <si>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</si>
  <si>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</si>
  <si>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</si>
  <si>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</si>
  <si>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</si>
  <si>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</si>
  <si>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</si>
  <si>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</si>
  <si>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</si>
  <si>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</si>
  <si>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</si>
  <si>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</si>
  <si>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</si>
  <si>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</si>
  <si>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</si>
  <si>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</si>
  <si>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</si>
  <si>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</si>
  <si>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</si>
  <si>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</si>
  <si>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</si>
  <si>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</si>
  <si>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</si>
  <si>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</si>
  <si>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</si>
  <si>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</si>
  <si>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</si>
  <si>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</si>
  <si>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</si>
  <si>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</si>
  <si>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</si>
  <si>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</si>
  <si>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</si>
  <si>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</si>
  <si>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</si>
  <si>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</si>
  <si>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</si>
  <si>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</si>
  <si>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</si>
  <si>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</si>
  <si>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</si>
  <si>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</si>
  <si>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</si>
  <si>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</si>
  <si>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</si>
  <si>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</si>
  <si>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</si>
  <si>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</si>
  <si>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</si>
  <si>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</si>
  <si>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</si>
  <si>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</si>
  <si>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</si>
  <si>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</si>
  <si>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</si>
  <si>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</si>
  <si>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</si>
  <si>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</si>
  <si>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</si>
  <si>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</si>
  <si>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</si>
  <si>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</si>
  <si>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</si>
  <si>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</si>
  <si>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</si>
  <si>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</si>
  <si>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</si>
  <si>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</si>
  <si>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</si>
  <si>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</si>
  <si>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</si>
  <si>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</si>
  <si>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</si>
  <si>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</si>
  <si>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</si>
  <si>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</si>
  <si>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</si>
  <si>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</si>
  <si>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</si>
  <si>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</si>
  <si>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</si>
  <si>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</si>
  <si>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</si>
  <si>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</si>
  <si>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</si>
  <si>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</si>
  <si>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</si>
  <si>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</si>
  <si>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</si>
  <si>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</si>
  <si>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</si>
  <si>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</si>
  <si>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</si>
  <si>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</si>
  <si>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</si>
  <si>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</si>
  <si>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</si>
  <si>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</si>
  <si>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</si>
  <si>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</si>
  <si>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</si>
  <si>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</si>
  <si>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</si>
  <si>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</si>
  <si>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</si>
  <si>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</si>
  <si>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</si>
  <si>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</si>
  <si>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</si>
  <si>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</si>
  <si>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</si>
  <si>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</si>
  <si>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</si>
  <si>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</si>
  <si>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</si>
  <si>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</si>
  <si>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</si>
  <si>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</si>
  <si>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</si>
  <si>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</si>
  <si>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</si>
  <si>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</si>
  <si>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</si>
  <si>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</si>
  <si>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</si>
  <si>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</si>
  <si>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</si>
  <si>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</si>
  <si>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</si>
  <si>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</si>
  <si>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</si>
  <si>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</si>
  <si>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</si>
  <si>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</si>
  <si>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</si>
  <si>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</si>
  <si>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</si>
  <si>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</si>
  <si>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</si>
  <si>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</si>
  <si>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</si>
  <si>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</si>
  <si>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</si>
  <si>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</si>
  <si>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</si>
  <si>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</si>
  <si>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</si>
  <si>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</si>
  <si>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</si>
  <si>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</si>
  <si>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</si>
  <si>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</si>
  <si>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</si>
  <si>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</si>
  <si>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</si>
  <si>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</si>
  <si>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</si>
  <si>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</si>
  <si>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</si>
  <si>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</si>
  <si>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</si>
  <si>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</si>
  <si>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</si>
  <si>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</si>
  <si>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</si>
  <si>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</si>
  <si>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</si>
  <si>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</si>
  <si>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</si>
  <si>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</si>
  <si>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</si>
  <si>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</si>
  <si>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</si>
  <si>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</si>
  <si>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</si>
  <si>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</si>
  <si>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</si>
  <si>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</si>
  <si>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</si>
  <si>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</si>
  <si>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</si>
  <si>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</si>
  <si>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</si>
  <si>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</si>
  <si>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</si>
  <si>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</si>
  <si>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</si>
  <si>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</si>
  <si>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</si>
  <si>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</si>
  <si>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</si>
  <si>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</si>
  <si>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</si>
  <si>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</si>
  <si>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</si>
  <si>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</si>
  <si>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</si>
  <si>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</si>
  <si>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</si>
  <si>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</si>
  <si>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</si>
  <si>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</si>
  <si>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</si>
  <si>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</si>
  <si>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</si>
  <si>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</si>
  <si>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</si>
  <si>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</si>
  <si>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</si>
  <si>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</si>
  <si>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</si>
  <si>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</si>
  <si>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</si>
  <si>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</si>
  <si>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</si>
  <si>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</si>
  <si>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</si>
  <si>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</si>
  <si>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</si>
  <si>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</si>
  <si>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</si>
  <si>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</si>
  <si>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</si>
  <si>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</si>
  <si>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</si>
  <si>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</si>
  <si>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</si>
  <si>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</si>
  <si>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</si>
  <si>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</si>
  <si>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</si>
  <si>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</si>
  <si>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</si>
  <si>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</si>
  <si>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</si>
  <si>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</si>
  <si>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</si>
  <si>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</si>
  <si>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</si>
  <si>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</si>
  <si>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</si>
  <si>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</si>
  <si>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</si>
  <si>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</si>
  <si>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</si>
  <si>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</si>
  <si>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</si>
  <si>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</si>
  <si>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</si>
  <si>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</si>
  <si>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</si>
  <si>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</si>
  <si>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</si>
  <si>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</si>
  <si>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</si>
  <si>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</si>
  <si>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</si>
  <si>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</si>
  <si>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</si>
  <si>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</si>
  <si>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</si>
  <si>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</si>
  <si>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</si>
  <si>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</si>
  <si>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</si>
  <si>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</si>
  <si>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</si>
  <si>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</si>
  <si>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</si>
  <si>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</si>
  <si>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</si>
  <si>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</si>
  <si>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</si>
  <si>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</si>
  <si>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</si>
  <si>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</si>
  <si>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</si>
  <si>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</si>
  <si>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</si>
  <si>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</si>
  <si>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</si>
  <si>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</si>
  <si>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</si>
  <si>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</si>
  <si>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</si>
  <si>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</si>
  <si>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</si>
  <si>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</si>
  <si>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</si>
  <si>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</si>
  <si>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</si>
  <si>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</si>
  <si>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</si>
  <si>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</si>
  <si>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</si>
  <si>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</si>
  <si>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</si>
  <si>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</si>
  <si>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</si>
  <si>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</si>
  <si>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</si>
  <si>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</si>
  <si>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</si>
  <si>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</si>
  <si>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</si>
  <si>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</si>
  <si>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</si>
  <si>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</si>
  <si>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</si>
  <si>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</si>
  <si>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</si>
  <si>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</si>
  <si>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</si>
  <si>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</si>
  <si>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</si>
  <si>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</si>
  <si>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</si>
  <si>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</si>
  <si>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</si>
  <si>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</si>
  <si>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</si>
  <si>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</si>
  <si>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</si>
  <si>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</si>
  <si>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</si>
  <si>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</si>
  <si>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</si>
  <si>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</si>
  <si>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</si>
  <si>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</si>
  <si>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</si>
  <si>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</si>
  <si>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</si>
  <si>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</si>
  <si>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</si>
  <si>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</si>
  <si>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</si>
  <si>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</si>
  <si>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</si>
  <si>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</si>
  <si>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</si>
  <si>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</si>
  <si>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</si>
  <si>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</si>
  <si>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</si>
  <si>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</si>
  <si>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</si>
  <si>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</si>
  <si>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</si>
  <si>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</si>
  <si>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</si>
  <si>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</si>
  <si>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</si>
  <si>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</si>
  <si>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</si>
  <si>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</si>
  <si>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</si>
  <si>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</si>
  <si>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</si>
  <si>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</si>
  <si>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</si>
  <si>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</si>
  <si>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</si>
  <si>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</si>
  <si>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</si>
  <si>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</si>
  <si>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</si>
  <si>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</si>
  <si>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</si>
  <si>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</si>
  <si>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</si>
  <si>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</si>
  <si>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</si>
  <si>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</si>
  <si>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</si>
  <si>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</si>
  <si>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</si>
  <si>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</si>
  <si>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</si>
  <si>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</si>
  <si>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</si>
  <si>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</si>
  <si>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</si>
  <si>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</si>
  <si>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</si>
  <si>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</si>
  <si>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</si>
  <si>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</si>
  <si>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</si>
  <si>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</si>
  <si>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</si>
  <si>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</si>
  <si>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</si>
  <si>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</si>
  <si>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</si>
  <si>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</si>
  <si>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</si>
  <si>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</si>
  <si>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</si>
  <si>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</si>
  <si>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</si>
  <si>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</si>
  <si>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</si>
  <si>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</si>
  <si>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</si>
  <si>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</si>
  <si>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</si>
  <si>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</si>
  <si>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</si>
  <si>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</si>
  <si>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</si>
  <si>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</si>
  <si>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</si>
  <si>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</si>
  <si>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</si>
  <si>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</si>
  <si>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</si>
  <si>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</si>
  <si>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</si>
  <si>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</si>
  <si>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</si>
  <si>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</si>
  <si>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</si>
  <si>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</si>
  <si>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</si>
  <si>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</si>
  <si>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</si>
  <si>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</si>
  <si>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</si>
  <si>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</si>
  <si>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</si>
  <si>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</si>
  <si>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</si>
  <si>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</si>
  <si>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</si>
  <si>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</si>
  <si>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</si>
  <si>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</si>
  <si>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</si>
  <si>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</si>
  <si>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</si>
  <si>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</si>
  <si>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</si>
  <si>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</si>
  <si>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</si>
  <si>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</si>
  <si>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</si>
  <si>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</si>
  <si>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</si>
  <si>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</si>
  <si>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</si>
  <si>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</si>
  <si>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</si>
  <si>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</si>
  <si>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</si>
  <si>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</si>
  <si>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</si>
  <si>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</si>
  <si>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</si>
  <si>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</si>
  <si>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</si>
  <si>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</si>
  <si>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</si>
  <si>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</si>
  <si>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</si>
  <si>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</si>
  <si>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</si>
  <si>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</si>
  <si>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</si>
  <si>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</si>
  <si>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</si>
  <si>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</si>
  <si>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</si>
  <si>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</si>
  <si>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</si>
  <si>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</si>
  <si>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</si>
  <si>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</si>
  <si>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</si>
  <si>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</si>
  <si>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</si>
  <si>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</si>
  <si>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</si>
  <si>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</si>
  <si>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</si>
  <si>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</si>
  <si>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</si>
  <si>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</si>
  <si>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</si>
  <si>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</si>
  <si>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</si>
  <si>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</si>
  <si>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</si>
  <si>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</si>
  <si>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</si>
  <si>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</si>
  <si>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</si>
  <si>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</si>
  <si>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</si>
  <si>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</si>
  <si>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</si>
  <si>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</si>
  <si>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</si>
  <si>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</si>
  <si>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</si>
  <si>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</si>
  <si>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</si>
  <si>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</si>
  <si>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</si>
  <si>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</si>
  <si>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</si>
  <si>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</si>
  <si>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</si>
  <si>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</si>
  <si>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</si>
  <si>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</si>
  <si>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</si>
  <si>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</si>
  <si>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</si>
  <si>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</si>
  <si>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</si>
  <si>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</si>
  <si>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</si>
  <si>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</si>
  <si>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</si>
  <si>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</si>
  <si>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</si>
  <si>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</si>
  <si>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</si>
  <si>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</si>
  <si>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</si>
  <si>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</si>
  <si>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</si>
  <si>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</si>
  <si>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</si>
  <si>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</si>
  <si>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</si>
  <si>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</si>
  <si>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</si>
  <si>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</si>
  <si>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</si>
  <si>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</si>
  <si>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</si>
  <si>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</si>
  <si>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</si>
  <si>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</si>
  <si>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</si>
  <si>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</si>
  <si>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</si>
  <si>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</si>
  <si>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</si>
  <si>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</si>
  <si>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</si>
  <si>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</si>
  <si>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</si>
  <si>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</si>
  <si>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</si>
  <si>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</si>
  <si>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</si>
  <si>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</si>
  <si>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</si>
  <si>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</si>
  <si>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</si>
  <si>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</si>
  <si>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</si>
  <si>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</si>
  <si>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</si>
  <si>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</si>
  <si>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</si>
  <si>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</si>
  <si>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</si>
  <si>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</si>
  <si>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</si>
  <si>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</si>
  <si>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</si>
  <si>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</si>
  <si>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</si>
  <si>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</si>
  <si>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</si>
  <si>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</si>
  <si>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</si>
  <si>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</si>
  <si>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</si>
  <si>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</si>
  <si>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</si>
  <si>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</si>
  <si>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</si>
  <si>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</si>
  <si>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</si>
  <si>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</si>
  <si>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</si>
  <si>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</si>
  <si>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</si>
  <si>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</si>
  <si>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</si>
  <si>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</si>
  <si>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</si>
  <si>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</si>
  <si>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</si>
  <si>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</si>
  <si>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</si>
  <si>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</si>
  <si>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</si>
  <si>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</si>
  <si>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</si>
  <si>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</si>
  <si>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</si>
  <si>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</si>
  <si>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</si>
  <si>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</si>
  <si>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</si>
  <si>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</si>
  <si>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</si>
  <si>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</si>
  <si>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</si>
  <si>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</si>
  <si>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</si>
  <si>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</si>
  <si>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</si>
  <si>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</si>
  <si>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</si>
  <si>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</si>
  <si>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</si>
  <si>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</si>
  <si>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</si>
  <si>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</si>
  <si>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</si>
  <si>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</si>
  <si>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</si>
  <si>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</si>
  <si>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</si>
  <si>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</si>
  <si>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</si>
  <si>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</si>
  <si>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</si>
  <si>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</si>
  <si>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</si>
  <si>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</si>
  <si>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</si>
  <si>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</si>
  <si>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</si>
  <si>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</si>
  <si>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</si>
  <si>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</si>
  <si>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</si>
  <si>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</si>
  <si>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</si>
  <si>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</si>
  <si>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</si>
  <si>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</si>
  <si>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</si>
  <si>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</si>
  <si>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</si>
  <si>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</si>
  <si>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</si>
  <si>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</si>
  <si>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</si>
  <si>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</si>
  <si>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</si>
  <si>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</si>
  <si>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</si>
  <si>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</si>
  <si>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</si>
  <si>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</si>
  <si>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</si>
  <si>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</si>
  <si>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</si>
  <si>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</si>
  <si>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</si>
  <si>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</si>
  <si>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</si>
  <si>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</si>
  <si>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</si>
  <si>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</si>
  <si>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</si>
  <si>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</si>
  <si>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</si>
  <si>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</si>
  <si>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</si>
  <si>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</si>
  <si>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</si>
  <si>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</si>
  <si>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</si>
  <si>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</si>
  <si>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</si>
  <si>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</si>
  <si>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</si>
  <si>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</si>
  <si>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</si>
  <si>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</si>
  <si>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</si>
  <si>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</si>
  <si>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</si>
  <si>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</si>
  <si>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</si>
  <si>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</si>
  <si>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</si>
  <si>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</si>
  <si>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</si>
  <si>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</si>
  <si>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</si>
  <si>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</si>
  <si>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</si>
  <si>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</si>
  <si>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</si>
  <si>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</si>
  <si>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</si>
  <si>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</si>
  <si>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</si>
  <si>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</si>
  <si>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</si>
  <si>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</si>
  <si>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</si>
  <si>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</si>
  <si>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</si>
  <si>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</si>
  <si>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</si>
  <si>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</si>
  <si>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</si>
  <si>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</si>
  <si>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</si>
  <si>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</si>
  <si>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</si>
  <si>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</si>
  <si>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</si>
  <si>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</si>
  <si>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</si>
  <si>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</si>
  <si>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</si>
  <si>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</si>
  <si>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</si>
  <si>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</si>
  <si>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</si>
  <si>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</si>
  <si>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</si>
  <si>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</si>
  <si>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</si>
  <si>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</si>
  <si>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</si>
  <si>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</si>
  <si>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</si>
  <si>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</si>
  <si>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</si>
  <si>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</si>
  <si>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</si>
  <si>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</si>
  <si>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</si>
  <si>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</si>
  <si>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</si>
  <si>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</si>
  <si>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</si>
  <si>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</si>
  <si>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</si>
  <si>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</si>
  <si>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</si>
  <si>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</si>
  <si>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</si>
  <si>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</si>
  <si>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</si>
  <si>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</si>
  <si>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</si>
  <si>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</si>
  <si>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</si>
  <si>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</si>
  <si>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</si>
  <si>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</si>
  <si>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</si>
  <si>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</si>
  <si>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</si>
  <si>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</si>
  <si>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</si>
  <si>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</si>
  <si>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</si>
  <si>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</si>
  <si>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</si>
  <si>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</si>
  <si>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</si>
  <si>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</si>
  <si>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</si>
  <si>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</si>
  <si>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</si>
  <si>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</si>
  <si>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</si>
  <si>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</si>
  <si>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</si>
  <si>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</si>
  <si>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</si>
  <si>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</si>
  <si>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</si>
  <si>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</si>
  <si>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</si>
  <si>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</si>
  <si>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</si>
  <si>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</si>
  <si>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</si>
  <si>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</si>
  <si>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</si>
  <si>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</si>
  <si>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</si>
  <si>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</si>
  <si>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</si>
  <si>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</si>
  <si>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</si>
  <si>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</si>
  <si>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</si>
  <si>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</si>
  <si>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</si>
  <si>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</si>
  <si>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</si>
  <si>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</si>
  <si>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</si>
  <si>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</si>
  <si>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</si>
  <si>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</si>
  <si>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</si>
  <si>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</si>
  <si>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</si>
  <si>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</si>
  <si>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</si>
  <si>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</si>
  <si>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</si>
  <si>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</si>
  <si>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</si>
  <si>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</si>
  <si>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</si>
  <si>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</si>
  <si>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</si>
  <si>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</si>
  <si>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</si>
  <si>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</si>
  <si>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</si>
  <si>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</si>
  <si>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</si>
  <si>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</si>
  <si>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</si>
  <si>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</si>
  <si>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</si>
  <si>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</si>
  <si>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</si>
  <si>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</si>
  <si>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</si>
  <si>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</si>
  <si>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</si>
  <si>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</si>
  <si>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</si>
  <si>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</si>
  <si>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</si>
  <si>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</si>
  <si>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</si>
  <si>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</si>
  <si>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</si>
  <si>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</si>
  <si>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</si>
  <si>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</si>
  <si>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</si>
  <si>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</si>
  <si>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</si>
  <si>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</si>
  <si>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</si>
  <si>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</si>
  <si>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</si>
  <si>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</si>
  <si>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</si>
  <si>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</si>
  <si>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</si>
  <si>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</si>
  <si>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</si>
  <si>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</si>
  <si>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</si>
  <si>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</si>
  <si>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</si>
  <si>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</si>
  <si>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</si>
  <si>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</si>
  <si>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</si>
  <si>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</si>
  <si>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</si>
  <si>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</si>
  <si>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</si>
  <si>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</si>
  <si>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</si>
  <si>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</si>
  <si>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</si>
  <si>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</si>
  <si>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</si>
  <si>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</si>
  <si>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</si>
  <si>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</si>
  <si>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</si>
  <si>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</si>
  <si>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</si>
  <si>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</si>
  <si>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</si>
  <si>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</si>
  <si>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</si>
  <si>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</si>
  <si>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</si>
  <si>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</si>
  <si>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</si>
  <si>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</si>
  <si>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</si>
  <si>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</si>
  <si>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</si>
  <si>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</si>
  <si>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</si>
  <si>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</si>
  <si>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</si>
  <si>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</si>
  <si>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</si>
  <si>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</si>
  <si>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</si>
  <si>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</si>
  <si>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</si>
  <si>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</si>
  <si>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</si>
  <si>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</si>
  <si>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</si>
  <si>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</si>
  <si>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</si>
  <si>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</si>
  <si>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</si>
  <si>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</si>
  <si>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</si>
  <si>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</si>
  <si>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</si>
  <si>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</si>
  <si>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</si>
  <si>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</si>
  <si>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</si>
  <si>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</si>
  <si>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</si>
  <si>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</si>
  <si>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</si>
  <si>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</si>
  <si>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</si>
  <si>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</si>
  <si>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</si>
  <si>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</si>
  <si>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</si>
  <si>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</si>
  <si>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</si>
  <si>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</si>
  <si>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</si>
  <si>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</si>
  <si>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</si>
  <si>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</si>
  <si>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</si>
  <si>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</si>
  <si>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</si>
  <si>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</si>
  <si>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</si>
  <si>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</si>
  <si>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</si>
  <si>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</si>
  <si>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</si>
  <si>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</si>
  <si>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</si>
  <si>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</si>
  <si>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</si>
  <si>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</si>
  <si>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</si>
  <si>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</si>
  <si>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</si>
  <si>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</si>
  <si>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</si>
  <si>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</si>
  <si>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</si>
  <si>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</si>
  <si>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</si>
  <si>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</si>
  <si>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</si>
  <si>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</si>
  <si>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</si>
  <si>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</si>
  <si>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</si>
  <si>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</si>
  <si>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</si>
  <si>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</si>
  <si>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</si>
  <si>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</si>
  <si>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</si>
  <si>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</si>
  <si>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</si>
  <si>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</si>
  <si>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</si>
  <si>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</si>
  <si>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</si>
  <si>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</si>
  <si>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</si>
  <si>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</si>
  <si>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</si>
  <si>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</si>
  <si>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</si>
  <si>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</si>
  <si>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</si>
  <si>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</si>
  <si>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</si>
  <si>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</si>
  <si>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</si>
  <si>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</si>
  <si>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</si>
  <si>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</si>
  <si>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</si>
  <si>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</si>
  <si>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</si>
  <si>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</si>
  <si>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</si>
  <si>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</si>
  <si>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</si>
  <si>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</si>
  <si>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</si>
  <si>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</si>
  <si>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</si>
  <si>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</si>
  <si>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</si>
  <si>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</si>
  <si>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</si>
  <si>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</si>
  <si>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</si>
  <si>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</si>
  <si>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</si>
  <si>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</si>
  <si>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</si>
  <si>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</si>
  <si>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</si>
  <si>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</si>
  <si>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</si>
  <si>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</si>
  <si>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</si>
  <si>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</si>
  <si>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</si>
  <si>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</si>
  <si>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</si>
  <si>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</si>
  <si>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</si>
  <si>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</si>
  <si>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</si>
  <si>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</si>
  <si>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</si>
  <si>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</si>
  <si>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</si>
  <si>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</si>
  <si>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</si>
  <si>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</si>
  <si>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</si>
  <si>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</si>
  <si>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</si>
  <si>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</si>
  <si>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</si>
  <si>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</si>
  <si>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</si>
  <si>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</si>
  <si>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</si>
  <si>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</si>
  <si>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</si>
  <si>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</si>
  <si>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</si>
  <si>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</si>
  <si>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</si>
  <si>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</si>
  <si>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</si>
  <si>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</si>
  <si>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</si>
  <si>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</si>
  <si>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</si>
  <si>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</si>
  <si>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</si>
  <si>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</si>
  <si>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</si>
  <si>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</si>
  <si>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</si>
  <si>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</si>
  <si>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</si>
  <si>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</si>
  <si>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</si>
  <si>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</si>
  <si>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</si>
  <si>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</si>
  <si>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</si>
  <si>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</si>
  <si>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</si>
  <si>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</si>
  <si>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</si>
  <si>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</si>
  <si>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</si>
  <si>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</si>
  <si>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</si>
  <si>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</si>
  <si>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</si>
  <si>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</si>
  <si>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</si>
  <si>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</si>
  <si>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</si>
  <si>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</si>
  <si>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</si>
  <si>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</si>
  <si>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</si>
  <si>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</si>
  <si>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</si>
  <si>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</si>
  <si>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</si>
  <si>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</si>
  <si>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</si>
  <si>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</si>
  <si>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</si>
  <si>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</si>
  <si>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</si>
  <si>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</si>
  <si>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</si>
  <si>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</si>
  <si>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</si>
  <si>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</si>
  <si>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</si>
  <si>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</si>
  <si>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</si>
  <si>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</si>
  <si>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</si>
  <si>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</si>
  <si>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</si>
  <si>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</si>
  <si>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</si>
  <si>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</si>
  <si>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</si>
  <si>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</si>
  <si>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</si>
  <si>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</si>
  <si>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</si>
  <si>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</si>
  <si>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</si>
  <si>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</si>
  <si>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</si>
  <si>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</si>
  <si>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</si>
  <si>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</si>
  <si>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</si>
  <si>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</si>
  <si>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</si>
  <si>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</si>
  <si>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</si>
  <si>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</si>
  <si>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</si>
  <si>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</si>
  <si>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</si>
  <si>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</si>
  <si>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</si>
  <si>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</si>
  <si>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</si>
  <si>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</si>
  <si>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</si>
  <si>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</si>
  <si>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</si>
  <si>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</si>
  <si>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</si>
  <si>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</si>
  <si>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</si>
  <si>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</si>
  <si>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</si>
  <si>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</si>
  <si>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</si>
  <si>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</si>
  <si>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</si>
  <si>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</si>
  <si>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</si>
  <si>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</si>
  <si>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</si>
  <si>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</si>
  <si>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</si>
  <si>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</si>
  <si>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</si>
  <si>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</si>
  <si>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</si>
  <si>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</si>
  <si>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</si>
  <si>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</si>
  <si>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</si>
  <si>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</si>
  <si>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</si>
  <si>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</si>
  <si>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</si>
  <si>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</si>
  <si>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</si>
  <si>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</si>
  <si>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</si>
  <si>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</si>
  <si>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</si>
  <si>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</si>
  <si>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</si>
  <si>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</si>
  <si>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</si>
  <si>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</si>
  <si>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</si>
  <si>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</si>
  <si>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</si>
  <si>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</si>
  <si>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</si>
  <si>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</si>
  <si>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</si>
  <si>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</si>
  <si>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</si>
  <si>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</si>
  <si>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</si>
  <si>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</si>
  <si>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</si>
  <si>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</si>
  <si>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</si>
  <si>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</si>
  <si>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</si>
  <si>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</si>
  <si>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</si>
  <si>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</si>
  <si>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</si>
  <si>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</si>
  <si>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</si>
  <si>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</si>
  <si>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</si>
  <si>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</si>
  <si>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</si>
  <si>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</si>
  <si>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</si>
  <si>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</si>
  <si>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</si>
  <si>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</si>
  <si>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</si>
  <si>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</si>
  <si>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</si>
  <si>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</si>
  <si>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</si>
  <si>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</si>
  <si>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</si>
  <si>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</si>
  <si>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</si>
  <si>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</si>
  <si>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</si>
  <si>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</si>
  <si>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</si>
  <si>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</si>
  <si>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</si>
  <si>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</si>
  <si>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</si>
  <si>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</si>
  <si>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</si>
  <si>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</si>
  <si>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</si>
  <si>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</si>
  <si>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</si>
  <si>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</si>
  <si>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</si>
  <si>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</si>
  <si>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</si>
  <si>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</si>
  <si>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</si>
  <si>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</si>
  <si>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</si>
  <si>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</si>
  <si>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</si>
  <si>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</si>
  <si>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</si>
  <si>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</si>
  <si>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</si>
  <si>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</si>
  <si>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</si>
  <si>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</si>
  <si>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</si>
  <si>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</si>
  <si>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</si>
  <si>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</si>
  <si>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</si>
  <si>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</si>
  <si>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</si>
  <si>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</si>
  <si>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</si>
  <si>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</si>
  <si>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</si>
  <si>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</si>
  <si>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</si>
  <si>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</si>
  <si>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</si>
  <si>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</si>
  <si>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</si>
  <si>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</si>
  <si>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</si>
  <si>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</si>
  <si>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</si>
  <si>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</si>
  <si>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</si>
  <si>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</si>
  <si>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</si>
  <si>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</si>
  <si>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</si>
  <si>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</si>
  <si>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</si>
  <si>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</si>
  <si>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</si>
  <si>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</si>
  <si>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</si>
  <si>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</si>
  <si>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</si>
  <si>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</si>
  <si>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</si>
  <si>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</si>
  <si>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</si>
  <si>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</si>
  <si>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</si>
  <si>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</si>
  <si>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</si>
  <si>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</si>
  <si>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</si>
  <si>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</si>
  <si>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</si>
  <si>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</si>
  <si>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</si>
  <si>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</si>
  <si>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</si>
  <si>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</si>
  <si>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</si>
  <si>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</si>
  <si>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</si>
  <si>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</si>
  <si>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</si>
  <si>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</si>
  <si>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</si>
  <si>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</si>
  <si>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</si>
  <si>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</si>
  <si>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</si>
  <si>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</si>
  <si>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</si>
  <si>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</si>
  <si>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</si>
  <si>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</si>
  <si>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</si>
  <si>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</si>
  <si>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</si>
  <si>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</si>
  <si>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</si>
  <si>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</si>
  <si>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</si>
  <si>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</si>
  <si>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</si>
  <si>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</si>
  <si>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</si>
  <si>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</si>
  <si>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</si>
  <si>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</si>
  <si>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</si>
  <si>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</si>
  <si>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</si>
  <si>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</si>
  <si>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</si>
  <si>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</si>
  <si>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</si>
  <si>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</si>
  <si>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</si>
  <si>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</si>
  <si>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</si>
  <si>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</si>
  <si>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</si>
  <si>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</si>
  <si>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</si>
  <si>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</si>
  <si>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</si>
  <si>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</si>
  <si>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</si>
  <si>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</si>
  <si>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</si>
  <si>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</si>
  <si>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</si>
  <si>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</si>
  <si>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</si>
  <si>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</si>
  <si>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</si>
  <si>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</si>
  <si>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</si>
  <si>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</si>
  <si>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</si>
  <si>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</si>
  <si>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</si>
  <si>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</si>
  <si>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</si>
  <si>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</si>
  <si>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</si>
  <si>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</si>
  <si>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</si>
  <si>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</si>
  <si>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</si>
  <si>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</si>
  <si>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</si>
  <si>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</si>
  <si>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</si>
  <si>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</si>
  <si>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</si>
  <si>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</si>
  <si>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</si>
  <si>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</si>
  <si>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</si>
  <si>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</si>
  <si>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</si>
  <si>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</si>
  <si>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</si>
  <si>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</si>
  <si>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</si>
  <si>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</si>
  <si>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</si>
  <si>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</si>
  <si>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</si>
  <si>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</si>
  <si>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</si>
  <si>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</si>
  <si>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</si>
  <si>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</si>
  <si>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</si>
  <si>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</si>
  <si>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</si>
  <si>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</si>
  <si>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</si>
  <si>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</si>
  <si>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</si>
  <si>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</si>
  <si>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</si>
  <si>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</si>
  <si>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</si>
  <si>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</si>
  <si>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</si>
  <si>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</si>
  <si>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</si>
  <si>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</si>
  <si>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</si>
  <si>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</si>
  <si>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</si>
  <si>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</si>
  <si>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</si>
  <si>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</si>
  <si>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</si>
  <si>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</si>
  <si>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</si>
  <si>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</si>
  <si>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</si>
  <si>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</si>
  <si>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</si>
  <si>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</si>
  <si>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</si>
  <si>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</si>
  <si>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</si>
  <si>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</si>
  <si>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</si>
  <si>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</si>
  <si>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</si>
  <si>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</si>
  <si>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</si>
  <si>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</si>
  <si>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</si>
  <si>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</si>
  <si>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</si>
  <si>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</si>
  <si>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</si>
  <si>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</si>
  <si>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</si>
  <si>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</si>
  <si>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</si>
  <si>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</si>
  <si>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</si>
  <si>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</si>
  <si>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</si>
  <si>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</si>
  <si>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</si>
  <si>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</si>
  <si>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</si>
  <si>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</si>
  <si>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</si>
  <si>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</si>
  <si>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</si>
  <si>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</si>
  <si>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</si>
  <si>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</si>
  <si>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</si>
  <si>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</si>
  <si>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</si>
  <si>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</si>
  <si>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</si>
  <si>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</si>
  <si>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</si>
  <si>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</si>
  <si>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</si>
  <si>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</si>
  <si>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</si>
  <si>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</si>
  <si>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</si>
  <si>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</si>
  <si>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</si>
  <si>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</si>
  <si>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</si>
  <si>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</si>
  <si>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</si>
  <si>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</si>
  <si>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</si>
  <si>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</si>
  <si>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</si>
  <si>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</si>
  <si>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</si>
  <si>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</si>
  <si>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</si>
  <si>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</si>
  <si>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</si>
  <si>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</si>
  <si>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</si>
  <si>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</si>
  <si>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</si>
  <si>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</si>
  <si>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</si>
  <si>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</si>
  <si>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</si>
  <si>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</si>
  <si>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</si>
  <si>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</si>
  <si>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</si>
  <si>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</si>
  <si>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</si>
  <si>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</si>
  <si>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</si>
  <si>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</si>
  <si>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</si>
  <si>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</si>
  <si>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</si>
  <si>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</si>
  <si>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</si>
  <si>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</si>
  <si>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</si>
  <si>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</si>
  <si>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</si>
  <si>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</si>
  <si>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</si>
  <si>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</si>
  <si>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</si>
  <si>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</si>
  <si>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</si>
  <si>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</si>
  <si>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</si>
  <si>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</si>
  <si>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</si>
  <si>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</si>
  <si>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</si>
  <si>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</si>
  <si>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</si>
  <si>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</si>
  <si>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</si>
  <si>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</si>
  <si>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</si>
  <si>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</si>
  <si>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</si>
  <si>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</si>
  <si>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</si>
  <si>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</si>
  <si>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</si>
  <si>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</si>
  <si>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</si>
  <si>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</si>
  <si>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</si>
  <si>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</si>
  <si>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</si>
  <si>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</si>
  <si>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</si>
  <si>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</si>
  <si>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</si>
  <si>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</si>
  <si>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</si>
  <si>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</si>
  <si>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</si>
  <si>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</si>
  <si>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</si>
  <si>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</si>
  <si>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</si>
  <si>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</si>
  <si>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</si>
  <si>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</si>
  <si>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</si>
  <si>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</si>
  <si>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</si>
  <si>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</si>
  <si>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</si>
  <si>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</si>
  <si>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</si>
  <si>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</si>
  <si>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</si>
  <si>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</si>
  <si>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</si>
  <si>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</si>
  <si>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</si>
  <si>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</si>
  <si>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</si>
  <si>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</si>
  <si>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</si>
  <si>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</si>
  <si>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</si>
  <si>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</si>
  <si>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</si>
  <si>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</si>
  <si>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</si>
  <si>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</si>
  <si>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</si>
  <si>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</si>
  <si>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</si>
  <si>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</si>
  <si>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</si>
  <si>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</si>
  <si>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</si>
  <si>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</si>
  <si>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</si>
  <si>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</si>
  <si>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</si>
  <si>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</si>
  <si>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</si>
  <si>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</si>
  <si>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</si>
  <si>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</si>
  <si>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</si>
  <si>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</si>
  <si>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</si>
  <si>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</si>
  <si>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</si>
  <si>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</si>
  <si>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</si>
  <si>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</si>
  <si>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</si>
  <si>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</si>
  <si>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</si>
  <si>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</si>
  <si>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</si>
  <si>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</si>
  <si>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</si>
  <si>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</si>
  <si>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</si>
  <si>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</si>
  <si>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</si>
  <si>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</si>
  <si>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</si>
  <si>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</si>
  <si>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</si>
  <si>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</si>
  <si>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</si>
  <si>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</si>
  <si>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</si>
  <si>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</si>
  <si>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</si>
  <si>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</si>
  <si>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</si>
  <si>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</si>
  <si>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</si>
  <si>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</si>
  <si>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</si>
  <si>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</si>
  <si>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</si>
  <si>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</si>
  <si>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</si>
  <si>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</si>
  <si>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</si>
  <si>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</si>
  <si>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</si>
  <si>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</si>
  <si>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</si>
  <si>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</si>
  <si>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</si>
  <si>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</si>
  <si>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</si>
  <si>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</si>
  <si>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</si>
  <si>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</si>
  <si>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</si>
  <si>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</si>
  <si>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</si>
  <si>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</si>
  <si>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</si>
  <si>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</si>
  <si>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</si>
  <si>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</si>
  <si>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</si>
  <si>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</si>
  <si>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</si>
  <si>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</si>
  <si>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</si>
  <si>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</si>
  <si>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</si>
  <si>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</si>
  <si>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</si>
  <si>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</si>
  <si>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</si>
  <si>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</si>
  <si>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</si>
  <si>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</si>
  <si>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</si>
  <si>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</si>
  <si>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</si>
  <si>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</si>
  <si>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</si>
  <si>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</si>
  <si>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</si>
  <si>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</si>
  <si>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</si>
  <si>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</si>
  <si>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</si>
  <si>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</si>
  <si>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</si>
  <si>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</si>
  <si>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</si>
  <si>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</si>
  <si>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</si>
  <si>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</si>
  <si>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</si>
  <si>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</si>
  <si>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</si>
  <si>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</si>
  <si>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</si>
  <si>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</si>
  <si>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</si>
  <si>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</si>
  <si>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</si>
  <si>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</si>
  <si>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</si>
  <si>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</si>
  <si>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</si>
  <si>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</si>
  <si>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</si>
  <si>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</si>
  <si>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</si>
  <si>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</si>
  <si>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</si>
  <si>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</si>
  <si>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</si>
  <si>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</si>
  <si>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</si>
  <si>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</si>
  <si>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</si>
  <si>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</si>
  <si>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</si>
  <si>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</si>
  <si>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</si>
  <si>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</si>
  <si>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</si>
  <si>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</si>
  <si>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</si>
  <si>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</si>
  <si>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</si>
  <si>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</si>
  <si>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</si>
  <si>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</si>
  <si>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</si>
  <si>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</si>
  <si>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</si>
  <si>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</si>
  <si>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</si>
  <si>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</si>
  <si>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</si>
  <si>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</si>
  <si>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</si>
  <si>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</si>
  <si>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</si>
  <si>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</si>
  <si>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</si>
  <si>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</si>
  <si>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</si>
  <si>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</si>
  <si>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</si>
  <si>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</si>
  <si>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</si>
  <si>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</si>
  <si>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</si>
  <si>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</si>
  <si>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</si>
  <si>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</si>
  <si>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</si>
  <si>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</si>
  <si>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</si>
  <si>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</si>
  <si>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</si>
  <si>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</si>
  <si>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</si>
  <si>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</si>
  <si>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</si>
  <si>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</si>
  <si>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</si>
  <si>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</si>
  <si>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</si>
  <si>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</si>
  <si>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</si>
  <si>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</si>
  <si>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</si>
  <si>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</si>
  <si>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</si>
  <si>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</si>
  <si>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</si>
  <si>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</si>
  <si>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</si>
  <si>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</si>
  <si>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</si>
  <si>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</si>
  <si>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</si>
  <si>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</si>
  <si>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</si>
  <si>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</si>
  <si>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</si>
  <si>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</si>
  <si>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</si>
  <si>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</si>
  <si>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</si>
  <si>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</si>
  <si>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</si>
  <si>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</si>
  <si>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</si>
  <si>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</si>
  <si>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</si>
  <si>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</si>
  <si>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</si>
  <si>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</si>
  <si>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</si>
  <si>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</si>
  <si>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</si>
  <si>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</si>
  <si>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</si>
  <si>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</si>
  <si>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</si>
  <si>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</si>
  <si>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</si>
  <si>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</si>
  <si>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</si>
  <si>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</si>
  <si>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</si>
  <si>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</si>
  <si>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</si>
  <si>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</si>
  <si>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</si>
  <si>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</si>
  <si>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</si>
  <si>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</si>
  <si>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</si>
  <si>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</si>
  <si>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</si>
  <si>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</si>
  <si>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</si>
  <si>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</si>
  <si>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</si>
  <si>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</si>
  <si>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</si>
  <si>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</si>
  <si>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</si>
  <si>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</si>
  <si>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</si>
  <si>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</si>
  <si>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</si>
  <si>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</si>
  <si>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</si>
  <si>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</si>
  <si>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</si>
  <si>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</si>
  <si>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</si>
  <si>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</si>
  <si>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</si>
  <si>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</si>
  <si>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</si>
  <si>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</si>
  <si>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</si>
  <si>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</si>
  <si>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</si>
  <si>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</si>
  <si>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</si>
  <si>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</si>
  <si>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</si>
  <si>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</si>
  <si>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</si>
  <si>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</si>
  <si>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</si>
  <si>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</si>
  <si>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</si>
  <si>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</si>
  <si>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</si>
  <si>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</si>
  <si>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</si>
  <si>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</si>
  <si>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</si>
  <si>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</si>
  <si>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</si>
  <si>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</si>
  <si>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</si>
  <si>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</si>
  <si>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</si>
  <si>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</si>
  <si>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</si>
  <si>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</si>
  <si>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</si>
  <si>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</si>
  <si>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</si>
  <si>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</si>
  <si>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</si>
  <si>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</si>
  <si>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</si>
  <si>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</si>
  <si>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</si>
  <si>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</si>
  <si>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</si>
  <si>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</si>
  <si>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</si>
  <si>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</si>
  <si>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</si>
  <si>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</si>
  <si>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</si>
  <si>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</si>
  <si>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</si>
  <si>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</si>
  <si>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</si>
  <si>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</si>
  <si>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</si>
  <si>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</si>
  <si>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</si>
  <si>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</si>
  <si>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</si>
  <si>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</si>
  <si>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</si>
  <si>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</si>
  <si>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</si>
  <si>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</si>
  <si>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</si>
  <si>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</si>
  <si>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</si>
  <si>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</si>
  <si>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</si>
  <si>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</si>
  <si>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</si>
  <si>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</si>
  <si>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</si>
  <si>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</si>
  <si>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</si>
  <si>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</si>
  <si>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</si>
  <si>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</si>
  <si>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</si>
  <si>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</si>
  <si>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</si>
  <si>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</si>
  <si>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</si>
  <si>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</si>
  <si>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</si>
  <si>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</si>
  <si>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</si>
  <si>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</si>
  <si>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</si>
  <si>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</si>
  <si>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</si>
  <si>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</si>
  <si>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</si>
  <si>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</si>
  <si>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</si>
  <si>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</si>
  <si>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</si>
  <si>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</si>
  <si>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</si>
  <si>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</si>
  <si>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</si>
  <si>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</si>
  <si>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</si>
  <si>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</si>
  <si>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</si>
  <si>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</si>
  <si>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</si>
  <si>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</si>
  <si>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</si>
  <si>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</si>
  <si>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</si>
  <si>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</si>
  <si>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</si>
  <si>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</si>
  <si>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</si>
  <si>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</si>
  <si>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</si>
  <si>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</si>
  <si>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</si>
  <si>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</si>
  <si>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</si>
  <si>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</si>
  <si>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</si>
  <si>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</si>
  <si>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</si>
  <si>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</si>
  <si>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</si>
  <si>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</si>
  <si>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</si>
  <si>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</si>
  <si>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</si>
  <si>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</si>
  <si>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</si>
  <si>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</si>
  <si>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</si>
  <si>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</si>
  <si>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</si>
  <si>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</si>
  <si>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</si>
  <si>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</si>
  <si>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</si>
  <si>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</si>
  <si>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</si>
  <si>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</si>
  <si>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</si>
  <si>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</si>
  <si>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</si>
  <si>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</si>
  <si>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</si>
  <si>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</si>
  <si>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</si>
  <si>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</si>
  <si>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</si>
  <si>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</si>
  <si>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</si>
  <si>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</si>
  <si>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</si>
  <si>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</si>
  <si>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</si>
  <si>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</si>
  <si>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</si>
  <si>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</si>
  <si>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</si>
  <si>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</si>
  <si>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</si>
  <si>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</si>
  <si>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</si>
  <si>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</si>
  <si>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</si>
  <si>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</si>
  <si>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</si>
  <si>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</si>
  <si>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</si>
  <si>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</si>
  <si>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</si>
  <si>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</si>
  <si>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</si>
  <si>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</si>
  <si>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</si>
  <si>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</si>
  <si>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</si>
  <si>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</si>
  <si>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</si>
  <si>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</si>
  <si>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</si>
  <si>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</si>
  <si>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</si>
  <si>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</si>
  <si>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</si>
  <si>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</si>
  <si>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</si>
  <si>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</si>
  <si>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</si>
  <si>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</si>
  <si>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</si>
  <si>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</si>
  <si>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</si>
  <si>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</si>
  <si>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</si>
  <si>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</si>
  <si>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</si>
  <si>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</si>
  <si>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</si>
  <si>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</si>
  <si>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</si>
  <si>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</si>
  <si>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</si>
  <si>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</si>
  <si>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</si>
  <si>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</si>
  <si>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</si>
  <si>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</si>
  <si>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</si>
  <si>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</si>
  <si>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</si>
  <si>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</si>
  <si>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</si>
  <si>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</si>
  <si>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</si>
  <si>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</si>
  <si>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</si>
  <si>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</si>
  <si>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</si>
  <si>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</si>
  <si>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</si>
  <si>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</si>
  <si>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</si>
  <si>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</si>
  <si>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</si>
  <si>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</si>
  <si>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</si>
  <si>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</si>
  <si>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</si>
  <si>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</si>
  <si>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</si>
  <si>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</si>
  <si>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</si>
  <si>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</si>
  <si>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</si>
  <si>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</si>
  <si>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</si>
  <si>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</si>
  <si>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</si>
  <si>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</si>
  <si>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</si>
  <si>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</si>
  <si>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</si>
  <si>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</si>
  <si>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</si>
  <si>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</si>
  <si>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</si>
  <si>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</si>
  <si>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</si>
  <si>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</si>
  <si>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</si>
  <si>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</si>
  <si>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</si>
  <si>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</si>
  <si>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</si>
  <si>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</si>
  <si>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</si>
  <si>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</si>
  <si>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</si>
  <si>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</si>
  <si>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</si>
  <si>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</si>
  <si>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</si>
  <si>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</si>
  <si>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</si>
  <si>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</si>
  <si>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</si>
  <si>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</si>
  <si>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</si>
  <si>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</si>
  <si>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</si>
  <si>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</si>
  <si>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</si>
  <si>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</si>
  <si>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</si>
  <si>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</si>
  <si>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</si>
  <si>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</si>
  <si>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</si>
  <si>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</si>
  <si>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</si>
  <si>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</si>
  <si>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</si>
  <si>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</si>
  <si>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</si>
  <si>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</si>
  <si>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</si>
  <si>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</si>
  <si>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</si>
  <si>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</si>
  <si>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</si>
  <si>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</si>
  <si>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</si>
  <si>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</si>
  <si>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</si>
  <si>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</si>
  <si>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</si>
  <si>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</si>
  <si>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</si>
  <si>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</si>
  <si>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</si>
  <si>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</si>
  <si>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</si>
  <si>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</si>
  <si>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</si>
  <si>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</si>
  <si>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</si>
  <si>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</si>
  <si>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</si>
  <si>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</si>
  <si>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</si>
  <si>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</si>
  <si>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</si>
  <si>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</si>
  <si>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</si>
  <si>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</si>
  <si>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</si>
  <si>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</si>
  <si>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</si>
  <si>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</si>
  <si>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</si>
  <si>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</si>
  <si>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</si>
  <si>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</si>
  <si>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</si>
  <si>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</si>
  <si>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</si>
  <si>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</si>
  <si>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</si>
  <si>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</si>
  <si>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</si>
  <si>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</si>
  <si>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</si>
  <si>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</si>
  <si>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</si>
  <si>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</si>
  <si>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</si>
  <si>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</si>
  <si>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</si>
  <si>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</si>
  <si>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</si>
  <si>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</si>
  <si>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</si>
  <si>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</si>
  <si>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</si>
  <si>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</si>
  <si>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</si>
  <si>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</si>
  <si>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</si>
  <si>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</si>
  <si>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</si>
  <si>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</si>
  <si>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</si>
  <si>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</si>
  <si>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</si>
  <si>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</si>
  <si>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</si>
  <si>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</si>
  <si>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</si>
  <si>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</si>
  <si>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</si>
  <si>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</si>
  <si>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</si>
  <si>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</si>
  <si>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</si>
  <si>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</si>
  <si>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</si>
  <si>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</si>
  <si>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</si>
  <si>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</si>
  <si>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</si>
  <si>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</si>
  <si>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</si>
  <si>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</si>
  <si>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</si>
  <si>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</si>
  <si>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</si>
  <si>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</si>
  <si>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</si>
  <si>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</si>
  <si>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</si>
  <si>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</si>
  <si>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</si>
  <si>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</si>
  <si>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</si>
  <si>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</si>
  <si>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</si>
  <si>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</si>
  <si>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</si>
  <si>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</si>
  <si>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</si>
  <si>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</si>
  <si>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</si>
  <si>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</si>
  <si>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</si>
  <si>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</si>
  <si>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</si>
  <si>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</si>
  <si>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</si>
  <si>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</si>
  <si>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</si>
  <si>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</si>
  <si>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</si>
  <si>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</si>
  <si>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</si>
  <si>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</si>
  <si>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</si>
  <si>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</si>
  <si>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</si>
  <si>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</si>
  <si>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</si>
  <si>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</si>
  <si>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</si>
  <si>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</si>
  <si>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</si>
  <si>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</si>
  <si>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</si>
  <si>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</si>
  <si>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</si>
  <si>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</si>
  <si>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</si>
  <si>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</si>
  <si>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</si>
  <si>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</si>
  <si>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</si>
  <si>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</si>
  <si>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</si>
  <si>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</si>
  <si>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</si>
  <si>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</si>
  <si>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</si>
  <si>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</si>
  <si>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</si>
  <si>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</si>
  <si>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</si>
  <si>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</si>
  <si>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</si>
  <si>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</si>
  <si>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</si>
  <si>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</si>
  <si>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</si>
  <si>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</si>
  <si>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</si>
  <si>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</si>
  <si>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</si>
  <si>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</si>
  <si>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</si>
  <si>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</si>
  <si>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</si>
  <si>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</si>
  <si>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</si>
  <si>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</si>
  <si>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</si>
  <si>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</si>
  <si>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</si>
  <si>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</si>
  <si>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</si>
  <si>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</si>
  <si>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</si>
  <si>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</si>
  <si>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</si>
  <si>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</si>
  <si>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</si>
  <si>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</si>
  <si>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</si>
  <si>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</si>
  <si>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</si>
  <si>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</si>
  <si>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</si>
  <si>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</si>
  <si>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</si>
  <si>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</si>
  <si>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</si>
  <si>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</si>
  <si>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</si>
  <si>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</si>
  <si>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</si>
  <si>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</si>
  <si>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</si>
  <si>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</si>
  <si>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</si>
  <si>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</si>
  <si>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</si>
  <si>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</si>
  <si>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</si>
  <si>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</si>
  <si>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</si>
  <si>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</si>
  <si>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</si>
  <si>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</si>
  <si>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</si>
  <si>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</si>
  <si>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</si>
  <si>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</si>
  <si>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</si>
  <si>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</si>
  <si>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</si>
  <si>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</si>
  <si>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</si>
  <si>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</si>
  <si>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</si>
  <si>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</si>
  <si>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</si>
  <si>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</si>
  <si>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</si>
  <si>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</si>
  <si>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</si>
  <si>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</si>
  <si>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</si>
  <si>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</si>
  <si>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</si>
  <si>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</si>
  <si>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</si>
  <si>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</si>
  <si>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</si>
  <si>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</si>
  <si>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</si>
  <si>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</si>
  <si>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</si>
  <si>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</si>
  <si>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</si>
  <si>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</si>
  <si>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</si>
  <si>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</si>
  <si>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</si>
  <si>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</si>
  <si>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</si>
  <si>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</si>
  <si>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</si>
  <si>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</si>
  <si>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</si>
  <si>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</si>
  <si>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</si>
  <si>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</si>
  <si>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</si>
  <si>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</si>
  <si>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</si>
  <si>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</si>
  <si>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</si>
  <si>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</si>
  <si>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</si>
  <si>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</si>
  <si>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</si>
  <si>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</si>
  <si>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</si>
  <si>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</si>
  <si>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</si>
  <si>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</si>
  <si>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</si>
  <si>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</si>
  <si>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</si>
  <si>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</si>
  <si>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</si>
  <si>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</si>
  <si>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</si>
  <si>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</si>
  <si>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</si>
  <si>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</si>
  <si>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</si>
  <si>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</si>
  <si>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</si>
  <si>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</si>
  <si>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</si>
  <si>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</si>
  <si>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</si>
  <si>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</si>
  <si>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</si>
  <si>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</si>
  <si>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</si>
  <si>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</si>
  <si>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</si>
  <si>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</si>
  <si>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</si>
  <si>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</si>
  <si>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</si>
  <si>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</si>
  <si>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</si>
  <si>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</si>
  <si>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</si>
  <si>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</si>
  <si>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</si>
  <si>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</si>
  <si>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</si>
  <si>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</si>
  <si>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</si>
  <si>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</si>
  <si>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</si>
  <si>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</si>
  <si>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</si>
  <si>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</si>
  <si>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</si>
  <si>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</si>
  <si>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</si>
  <si>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</si>
  <si>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</si>
  <si>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</si>
  <si>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</si>
  <si>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</si>
  <si>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</si>
  <si>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</si>
  <si>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</si>
  <si>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</si>
  <si>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</si>
  <si>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</si>
  <si>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</si>
  <si>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</si>
  <si>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</si>
  <si>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</si>
  <si>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</si>
  <si>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</si>
  <si>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</si>
  <si>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</si>
  <si>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</si>
  <si>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</si>
  <si>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</si>
  <si>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</si>
  <si>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</si>
  <si>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</si>
  <si>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</si>
  <si>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</si>
  <si>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</si>
  <si>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</si>
  <si>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</si>
  <si>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</si>
  <si>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</si>
  <si>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</si>
  <si>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</si>
  <si>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</si>
  <si>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</si>
  <si>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</si>
  <si>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</si>
  <si>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</si>
  <si>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</si>
  <si>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</si>
  <si>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</si>
  <si>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</si>
  <si>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</si>
  <si>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</si>
  <si>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</si>
  <si>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</si>
  <si>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</si>
  <si>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</si>
  <si>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</si>
  <si>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</si>
  <si>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</si>
  <si>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</si>
  <si>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</si>
  <si>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</si>
  <si>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</si>
  <si>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</si>
  <si>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</si>
  <si>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</si>
  <si>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</si>
  <si>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</si>
  <si>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</si>
  <si>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</si>
  <si>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</si>
  <si>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</si>
  <si>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</si>
  <si>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</si>
  <si>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</si>
  <si>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</si>
  <si>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</si>
  <si>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</si>
  <si>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</si>
  <si>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</si>
  <si>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</si>
  <si>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</si>
  <si>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</si>
  <si>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</si>
  <si>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</si>
  <si>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</si>
  <si>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</si>
  <si>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</si>
  <si>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</si>
  <si>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</si>
  <si>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</si>
  <si>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</si>
  <si>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</si>
  <si>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</si>
  <si>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</si>
  <si>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</si>
  <si>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</si>
  <si>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</si>
  <si>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</si>
  <si>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</si>
  <si>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</si>
  <si>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</si>
  <si>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</si>
  <si>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</si>
  <si>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</si>
  <si>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</si>
  <si>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</si>
  <si>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</si>
  <si>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</si>
  <si>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</si>
  <si>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</si>
  <si>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</si>
  <si>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</si>
  <si>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</si>
  <si>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</si>
  <si>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</si>
  <si>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</si>
  <si>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</si>
  <si>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</si>
  <si>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</si>
  <si>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</si>
  <si>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</si>
  <si>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</si>
  <si>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</si>
  <si>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</si>
  <si>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</si>
  <si>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</si>
  <si>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</si>
  <si>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</si>
  <si>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</si>
  <si>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</si>
  <si>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</si>
  <si>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</si>
  <si>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</si>
  <si>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</si>
  <si>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</si>
  <si>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</si>
  <si>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</si>
  <si>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</si>
  <si>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</si>
  <si>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</si>
  <si>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</si>
  <si>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</si>
  <si>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</si>
  <si>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</si>
  <si>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</si>
  <si>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</si>
  <si>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</si>
  <si>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</si>
  <si>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</si>
  <si>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</si>
  <si>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</si>
  <si>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</si>
  <si>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</si>
  <si>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</si>
  <si>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</si>
  <si>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</si>
  <si>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</si>
  <si>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</si>
  <si>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</si>
  <si>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</si>
  <si>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</si>
  <si>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</si>
  <si>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</si>
  <si>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</si>
  <si>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</si>
  <si>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</si>
  <si>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</si>
  <si>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</si>
  <si>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</si>
  <si>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</si>
  <si>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</si>
  <si>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</si>
  <si>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</si>
  <si>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</si>
  <si>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</si>
  <si>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</si>
  <si>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</si>
  <si>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</si>
  <si>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</si>
  <si>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</si>
  <si>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</si>
  <si>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</si>
  <si>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</si>
  <si>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</si>
  <si>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</si>
  <si>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</si>
  <si>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</si>
  <si>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</si>
  <si>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</si>
  <si>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</si>
  <si>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</si>
  <si>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</si>
  <si>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</si>
  <si>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</si>
  <si>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</si>
  <si>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</si>
  <si>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</si>
  <si>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</si>
  <si>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</si>
  <si>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</si>
  <si>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</si>
  <si>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</si>
  <si>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</si>
  <si>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</si>
  <si>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</si>
  <si>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</si>
  <si>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</si>
  <si>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</si>
  <si>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</si>
  <si>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</si>
  <si>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</si>
  <si>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</si>
  <si>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</si>
  <si>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</si>
  <si>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</si>
  <si>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</si>
  <si>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</si>
  <si>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</si>
  <si>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</si>
  <si>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</si>
  <si>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</si>
  <si>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</si>
  <si>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</si>
  <si>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</si>
  <si>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</si>
  <si>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</si>
  <si>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</si>
  <si>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</si>
  <si>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</si>
  <si>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</si>
  <si>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</si>
  <si>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</si>
  <si>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</si>
  <si>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</si>
  <si>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</si>
  <si>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</si>
  <si>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</si>
  <si>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</si>
  <si>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</si>
  <si>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</si>
  <si>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</si>
  <si>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</si>
  <si>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</si>
  <si>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</si>
  <si>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</si>
  <si>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</si>
  <si>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</si>
  <si>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</si>
  <si>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</si>
  <si>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</si>
  <si>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</si>
  <si>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</si>
  <si>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</si>
  <si>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</si>
  <si>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</si>
  <si>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</si>
  <si>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</si>
  <si>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</si>
  <si>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</si>
  <si>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</si>
  <si>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</si>
  <si>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</si>
  <si>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</si>
  <si>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</si>
  <si>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</si>
  <si>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</si>
  <si>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</si>
  <si>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</si>
  <si>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</si>
  <si>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</si>
  <si>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</si>
  <si>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</si>
  <si>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</si>
  <si>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</si>
  <si>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</si>
  <si>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</si>
  <si>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</si>
  <si>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</si>
  <si>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</si>
  <si>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</si>
  <si>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</si>
  <si>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</si>
  <si>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</si>
  <si>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</si>
  <si>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</si>
  <si>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</si>
  <si>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</si>
  <si>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</si>
  <si>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</si>
  <si>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</si>
  <si>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</si>
  <si>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</si>
  <si>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</si>
  <si>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</si>
  <si>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</si>
  <si>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</si>
  <si>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</si>
  <si>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</si>
  <si>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</si>
  <si>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</si>
  <si>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</si>
  <si>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</si>
  <si>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</si>
  <si>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</si>
  <si>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</si>
  <si>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</si>
  <si>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</si>
  <si>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</si>
  <si>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</si>
  <si>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</si>
  <si>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</si>
  <si>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</si>
  <si>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</si>
  <si>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</si>
  <si>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</si>
  <si>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</si>
  <si>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</si>
  <si>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</si>
  <si>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</si>
  <si>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</si>
  <si>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</si>
  <si>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</si>
  <si>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</si>
  <si>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</si>
  <si>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</si>
  <si>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</si>
  <si>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</si>
  <si>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</si>
  <si>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</si>
  <si>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</si>
  <si>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</si>
  <si>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</si>
  <si>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</si>
  <si>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</si>
  <si>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</si>
  <si>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</si>
  <si>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</si>
  <si>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</si>
  <si>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</si>
  <si>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</si>
  <si>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</si>
  <si>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</si>
  <si>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</si>
  <si>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</si>
  <si>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</si>
  <si>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</si>
  <si>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</si>
  <si>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</si>
  <si>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</si>
  <si>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</si>
  <si>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</si>
  <si>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</si>
  <si>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</si>
  <si>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</si>
  <si>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</si>
  <si>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</si>
  <si>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</si>
  <si>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</si>
  <si>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</si>
  <si>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</si>
  <si>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</si>
  <si>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</si>
  <si>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</si>
  <si>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</si>
  <si>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</si>
  <si>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</si>
  <si>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</si>
  <si>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</si>
  <si>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</si>
  <si>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</si>
  <si>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</si>
  <si>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</si>
  <si>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</si>
  <si>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</si>
  <si>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</si>
  <si>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</si>
  <si>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</si>
  <si>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</si>
  <si>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</si>
  <si>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</si>
  <si>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</si>
  <si>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</si>
  <si>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</si>
  <si>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</si>
  <si>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</si>
  <si>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</si>
  <si>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</si>
  <si>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</si>
  <si>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</si>
  <si>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</si>
  <si>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</si>
  <si>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</si>
  <si>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</si>
  <si>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</si>
  <si>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</si>
  <si>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</si>
  <si>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</si>
  <si>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</si>
  <si>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</si>
  <si>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</si>
  <si>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</si>
  <si>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</si>
  <si>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</si>
  <si>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</si>
  <si>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</si>
  <si>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</si>
  <si>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</si>
  <si>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</si>
  <si>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</si>
  <si>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</si>
  <si>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</si>
  <si>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</si>
  <si>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</si>
  <si>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</si>
  <si>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</si>
  <si>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</si>
  <si>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</si>
  <si>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</si>
  <si>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</si>
  <si>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</si>
  <si>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</si>
  <si>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</si>
  <si>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</si>
  <si>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</si>
  <si>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</si>
  <si>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</si>
  <si>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</si>
  <si>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</si>
  <si>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</si>
  <si>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</si>
  <si>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</si>
  <si>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</si>
  <si>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</si>
  <si>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</si>
  <si>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</si>
  <si>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</si>
  <si>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</si>
  <si>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</si>
  <si>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</si>
  <si>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</si>
  <si>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</si>
  <si>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</si>
  <si>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</si>
  <si>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</si>
  <si>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</si>
  <si>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</si>
  <si>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</si>
  <si>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</si>
  <si>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</si>
  <si>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</si>
  <si>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</si>
  <si>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</si>
  <si>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</si>
  <si>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</si>
  <si>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</si>
  <si>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</si>
  <si>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</si>
  <si>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</si>
  <si>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</si>
  <si>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</si>
  <si>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</si>
  <si>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</si>
  <si>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</si>
  <si>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</si>
  <si>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</si>
  <si>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</si>
  <si>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</si>
  <si>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</si>
  <si>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</si>
  <si>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</si>
  <si>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</si>
  <si>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</si>
  <si>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</si>
  <si>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</si>
  <si>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</si>
  <si>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</si>
  <si>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</si>
  <si>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</si>
  <si>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</si>
  <si>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</si>
  <si>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</si>
  <si>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</si>
  <si>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</si>
  <si>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</si>
  <si>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</si>
  <si>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</si>
  <si>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</si>
  <si>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</si>
  <si>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</si>
  <si>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</si>
  <si>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</si>
  <si>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</si>
  <si>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</si>
  <si>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</si>
  <si>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</si>
  <si>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</si>
  <si>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</si>
  <si>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</si>
  <si>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</si>
  <si>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</si>
  <si>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</si>
  <si>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</si>
  <si>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</si>
  <si>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</si>
  <si>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</si>
  <si>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</si>
  <si>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</si>
  <si>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</si>
  <si>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</si>
  <si>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</si>
  <si>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</si>
  <si>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</si>
  <si>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</si>
  <si>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</si>
  <si>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</si>
  <si>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</si>
  <si>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</si>
  <si>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</si>
  <si>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</si>
  <si>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</si>
  <si>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</si>
  <si>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</si>
  <si>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</si>
  <si>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</si>
  <si>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</si>
  <si>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</si>
  <si>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</si>
  <si>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</si>
  <si>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</si>
  <si>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</si>
  <si>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</si>
  <si>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</si>
  <si>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</si>
  <si>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</si>
  <si>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</si>
  <si>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</si>
  <si>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</si>
  <si>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</si>
  <si>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</si>
  <si>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</si>
  <si>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</si>
  <si>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</si>
  <si>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</si>
  <si>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</si>
  <si>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</si>
  <si>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</si>
  <si>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</si>
  <si>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</si>
  <si>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</si>
  <si>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</si>
  <si>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</si>
  <si>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</si>
  <si>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</si>
  <si>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</si>
  <si>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</si>
  <si>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</si>
  <si>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</si>
  <si>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</si>
  <si>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</si>
  <si>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</si>
  <si>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</si>
  <si>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</si>
  <si>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</si>
  <si>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</si>
  <si>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</si>
  <si>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</si>
  <si>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</si>
  <si>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</si>
  <si>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</si>
  <si>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</si>
  <si>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</si>
  <si>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</si>
  <si>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</si>
  <si>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</si>
  <si>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</si>
  <si>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</si>
  <si>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</si>
  <si>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</si>
  <si>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</si>
  <si>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</si>
  <si>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</si>
  <si>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</si>
  <si>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</si>
  <si>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</si>
  <si>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</si>
  <si>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</si>
  <si>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</si>
  <si>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</si>
  <si>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</si>
  <si>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</si>
  <si>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</si>
  <si>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</si>
  <si>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</si>
  <si>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</si>
  <si>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</si>
  <si>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</si>
  <si>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</si>
  <si>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</si>
  <si>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</si>
  <si>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</si>
  <si>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</si>
  <si>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</si>
  <si>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</si>
  <si>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</si>
  <si>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</si>
  <si>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</si>
  <si>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</si>
  <si>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</si>
  <si>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</si>
  <si>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</si>
  <si>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</si>
  <si>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</si>
  <si>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</si>
  <si>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</si>
  <si>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</si>
  <si>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</si>
  <si>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</si>
  <si>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</si>
  <si>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</si>
  <si>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</si>
  <si>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</si>
  <si>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</si>
  <si>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</si>
  <si>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</si>
  <si>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</si>
  <si>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</si>
  <si>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</si>
  <si>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</si>
  <si>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</si>
  <si>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</si>
  <si>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</si>
  <si>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</si>
  <si>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</si>
  <si>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</si>
  <si>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</si>
  <si>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</si>
  <si>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</si>
  <si>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</si>
  <si>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</si>
  <si>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</si>
  <si>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</si>
  <si>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</si>
  <si>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</si>
  <si>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</si>
  <si>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</si>
  <si>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</si>
  <si>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</si>
  <si>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</si>
  <si>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</si>
  <si>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</si>
  <si>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</si>
  <si>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</si>
  <si>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</si>
  <si>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</si>
  <si>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</si>
  <si>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</si>
  <si>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</si>
  <si>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</si>
  <si>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</si>
  <si>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</si>
  <si>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</si>
  <si>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</si>
  <si>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</si>
  <si>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</si>
  <si>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</si>
  <si>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</si>
  <si>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</si>
  <si>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</si>
  <si>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</si>
  <si>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</si>
  <si>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</si>
  <si>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</si>
  <si>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</si>
  <si>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</si>
  <si>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</si>
  <si>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</si>
  <si>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</si>
  <si>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</si>
  <si>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</si>
  <si>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</si>
  <si>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</si>
  <si>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</si>
  <si>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</si>
  <si>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</si>
  <si>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</si>
  <si>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</si>
  <si>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</si>
  <si>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</si>
  <si>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</si>
  <si>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</si>
  <si>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</si>
  <si>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</si>
  <si>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</si>
  <si>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</si>
  <si>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</si>
  <si>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</si>
  <si>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</si>
  <si>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</si>
  <si>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</si>
  <si>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</si>
  <si>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</si>
  <si>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</si>
  <si>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</si>
  <si>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</si>
  <si>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</si>
  <si>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</si>
  <si>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</si>
  <si>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</si>
  <si>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</si>
  <si>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</si>
  <si>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</si>
  <si>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</si>
  <si>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</si>
  <si>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</si>
  <si>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</si>
  <si>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</si>
  <si>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</si>
  <si>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</si>
  <si>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</si>
  <si>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</si>
  <si>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</si>
  <si>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</si>
  <si>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</si>
  <si>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</si>
  <si>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</si>
  <si>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</si>
  <si>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</si>
  <si>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</si>
  <si>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</si>
  <si>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</si>
  <si>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</si>
  <si>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</si>
  <si>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</si>
  <si>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</si>
  <si>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</si>
  <si>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</si>
  <si>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</si>
  <si>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</si>
  <si>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</si>
  <si>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</si>
  <si>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</si>
  <si>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</si>
  <si>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</si>
  <si>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</si>
  <si>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</si>
  <si>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</si>
  <si>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</si>
  <si>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</si>
  <si>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</si>
  <si>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</si>
  <si>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</si>
  <si>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</si>
  <si>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</si>
  <si>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</si>
  <si>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</si>
  <si>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</si>
  <si>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</si>
  <si>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</si>
  <si>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</si>
  <si>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</si>
  <si>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</si>
  <si>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</si>
  <si>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</si>
  <si>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</si>
  <si>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</si>
  <si>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</si>
  <si>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</si>
  <si>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</si>
  <si>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</si>
  <si>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</si>
  <si>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</si>
  <si>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</si>
  <si>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</si>
  <si>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</si>
  <si>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</si>
  <si>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</si>
  <si>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</si>
  <si>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</si>
  <si>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</si>
  <si>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</si>
  <si>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</si>
  <si>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</si>
  <si>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</si>
  <si>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</si>
  <si>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</si>
  <si>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</si>
  <si>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</si>
  <si>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</si>
  <si>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</si>
  <si>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</si>
  <si>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</si>
  <si>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</si>
  <si>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</si>
  <si>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</si>
  <si>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</si>
  <si>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</si>
  <si>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</si>
  <si>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</si>
  <si>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</si>
  <si>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</si>
  <si>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</si>
  <si>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</si>
  <si>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</si>
  <si>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</si>
  <si>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</si>
  <si>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</si>
  <si>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</si>
  <si>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</si>
  <si>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</si>
  <si>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</si>
  <si>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</si>
  <si>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</si>
  <si>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</si>
  <si>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</si>
  <si>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</si>
  <si>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</si>
  <si>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</si>
  <si>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</si>
  <si>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</si>
  <si>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</si>
  <si>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</si>
  <si>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</si>
  <si>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</si>
  <si>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</si>
  <si>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</si>
  <si>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</si>
  <si>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</si>
  <si>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</si>
  <si>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</si>
  <si>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</si>
  <si>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</si>
  <si>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</si>
  <si>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</si>
  <si>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</si>
  <si>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</si>
  <si>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</si>
  <si>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</si>
  <si>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</si>
  <si>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</si>
  <si>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</si>
  <si>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</si>
  <si>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</si>
  <si>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</si>
  <si>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</si>
  <si>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</si>
  <si>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</si>
  <si>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</si>
  <si>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</si>
  <si>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</si>
  <si>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</si>
  <si>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</si>
  <si>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</si>
  <si>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</si>
  <si>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</si>
  <si>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</si>
  <si>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</si>
  <si>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</si>
  <si>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</si>
  <si>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</si>
  <si>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</si>
  <si>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</si>
  <si>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</si>
  <si>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</si>
  <si>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</si>
  <si>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</si>
  <si>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</si>
  <si>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</si>
  <si>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</si>
  <si>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</si>
  <si>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</si>
  <si>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</si>
  <si>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</si>
  <si>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</si>
  <si>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</si>
  <si>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</si>
  <si>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</si>
  <si>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</si>
  <si>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</si>
  <si>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</si>
  <si>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</si>
  <si>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</si>
  <si>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</si>
  <si>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</si>
  <si>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</si>
  <si>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</si>
  <si>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</si>
  <si>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</si>
  <si>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</si>
  <si>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</si>
  <si>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</si>
  <si>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</si>
  <si>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</si>
  <si>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</si>
  <si>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</si>
  <si>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</si>
  <si>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</si>
  <si>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</si>
  <si>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</si>
  <si>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</si>
  <si>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</si>
  <si>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</si>
  <si>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</si>
  <si>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</si>
  <si>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</si>
  <si>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</si>
  <si>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</si>
  <si>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</si>
  <si>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</si>
  <si>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</si>
  <si>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</si>
  <si>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</si>
  <si>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</si>
  <si>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</si>
  <si>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</si>
  <si>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</si>
  <si>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</si>
  <si>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</si>
  <si>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</si>
  <si>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</si>
  <si>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</si>
  <si>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</si>
  <si>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</si>
  <si>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</si>
  <si>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</si>
  <si>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</si>
  <si>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</si>
  <si>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</si>
  <si>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</si>
  <si>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</si>
  <si>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</si>
  <si>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</si>
  <si>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</si>
  <si>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</si>
  <si>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</si>
  <si>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</si>
  <si>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</si>
  <si>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</si>
  <si>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</si>
  <si>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</si>
  <si>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</si>
  <si>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</si>
  <si>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</si>
  <si>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</si>
  <si>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</si>
  <si>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</si>
  <si>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</si>
  <si>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</si>
  <si>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</si>
  <si>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</si>
  <si>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</si>
  <si>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</si>
  <si>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</si>
  <si>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</si>
  <si>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</si>
  <si>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</si>
  <si>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</si>
  <si>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</si>
  <si>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</si>
  <si>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</si>
  <si>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</si>
  <si>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</si>
  <si>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</si>
  <si>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</si>
  <si>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</si>
  <si>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</si>
  <si>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</si>
  <si>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</si>
  <si>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</si>
  <si>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</si>
  <si>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</si>
  <si>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</si>
  <si>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</si>
  <si>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</si>
  <si>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</si>
  <si>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</si>
  <si>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</si>
  <si>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</si>
  <si>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</si>
  <si>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</si>
  <si>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</si>
  <si>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</si>
  <si>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</si>
  <si>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</si>
  <si>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</si>
  <si>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</si>
  <si>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</si>
  <si>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</si>
  <si>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</si>
  <si>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</si>
  <si>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</si>
  <si>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</si>
  <si>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</si>
  <si>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</si>
  <si>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</si>
  <si>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</si>
  <si>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</si>
  <si>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</si>
  <si>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</si>
  <si>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</si>
  <si>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</si>
  <si>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</si>
  <si>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</si>
  <si>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</si>
  <si>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</si>
  <si>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</si>
  <si>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</si>
  <si>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</si>
  <si>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</si>
  <si>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</si>
  <si>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</si>
  <si>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</si>
  <si>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</si>
  <si>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</si>
  <si>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</si>
  <si>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</si>
  <si>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</si>
  <si>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</si>
  <si>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</si>
  <si>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</si>
  <si>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</si>
  <si>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</si>
  <si>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</si>
  <si>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</si>
  <si>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</si>
  <si>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</si>
  <si>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</si>
  <si>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</si>
  <si>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</si>
  <si>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</si>
  <si>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</si>
  <si>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</si>
  <si>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</si>
  <si>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</si>
  <si>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</si>
  <si>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</si>
  <si>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</si>
  <si>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</si>
  <si>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</si>
  <si>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</si>
  <si>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</si>
  <si>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</si>
  <si>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</si>
  <si>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</si>
  <si>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</si>
  <si>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</si>
  <si>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</si>
  <si>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</si>
  <si>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</si>
  <si>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</si>
  <si>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</si>
  <si>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</si>
  <si>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</si>
  <si>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</si>
  <si>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</si>
  <si>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</si>
  <si>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</si>
  <si>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</si>
  <si>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</si>
  <si>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</si>
  <si>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</si>
  <si>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</si>
  <si>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</si>
  <si>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</si>
  <si>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</si>
  <si>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</si>
  <si>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</si>
  <si>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</si>
  <si>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</si>
  <si>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</si>
  <si>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</si>
  <si>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</si>
  <si>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</si>
  <si>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</si>
  <si>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</si>
  <si>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</si>
  <si>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</si>
  <si>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</si>
  <si>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</si>
  <si>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</si>
  <si>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</si>
  <si>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</si>
  <si>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</si>
  <si>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</si>
  <si>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</si>
  <si>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</si>
  <si>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</si>
  <si>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</si>
  <si>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</si>
  <si>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</si>
  <si>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</si>
  <si>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</si>
  <si>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</si>
  <si>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</si>
  <si>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</si>
  <si>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</si>
  <si>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</si>
  <si>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</si>
  <si>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</si>
  <si>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</si>
  <si>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</si>
  <si>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</si>
  <si>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</si>
  <si>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</si>
  <si>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</si>
  <si>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</si>
  <si>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</si>
  <si>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</si>
  <si>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</si>
  <si>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</si>
  <si>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</si>
  <si>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</si>
  <si>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</si>
  <si>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</si>
  <si>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</si>
  <si>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</si>
  <si>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</si>
  <si>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</si>
  <si>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</si>
  <si>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</si>
  <si>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</si>
  <si>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</si>
  <si>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</si>
  <si>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</si>
  <si>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</si>
  <si>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</si>
  <si>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</si>
  <si>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</si>
  <si>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</si>
  <si>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</si>
  <si>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</si>
  <si>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</si>
  <si>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</si>
  <si>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</si>
  <si>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</si>
  <si>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</si>
  <si>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</si>
  <si>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</si>
  <si>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</si>
  <si>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</si>
  <si>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</si>
  <si>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</si>
  <si>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</si>
  <si>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</si>
  <si>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</si>
  <si>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</si>
  <si>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</si>
  <si>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</si>
  <si>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</si>
  <si>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</si>
  <si>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</si>
  <si>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</si>
  <si>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</si>
  <si>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</si>
  <si>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</si>
  <si>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</si>
  <si>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</si>
  <si>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</si>
  <si>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</si>
  <si>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</si>
  <si>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</si>
  <si>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</si>
  <si>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</si>
  <si>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</si>
  <si>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</si>
  <si>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</si>
  <si>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</si>
  <si>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</si>
  <si>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</si>
  <si>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</si>
  <si>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</si>
  <si>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</si>
  <si>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</si>
  <si>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</si>
  <si>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</si>
  <si>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</si>
  <si>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</si>
  <si>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</si>
  <si>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</si>
  <si>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</si>
  <si>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</si>
  <si>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</si>
  <si>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</si>
  <si>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</si>
  <si>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</si>
  <si>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</si>
  <si>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</si>
  <si>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</si>
  <si>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</si>
  <si>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</si>
  <si>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</si>
  <si>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</si>
  <si>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</si>
  <si>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</si>
  <si>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</si>
  <si>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</si>
  <si>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</si>
  <si>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</si>
  <si>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</si>
  <si>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</si>
  <si>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</si>
  <si>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</si>
  <si>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</si>
  <si>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</si>
  <si>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</si>
  <si>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</si>
  <si>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</si>
  <si>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</si>
  <si>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</si>
  <si>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</si>
  <si>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</si>
  <si>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</si>
  <si>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</si>
  <si>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</si>
  <si>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</si>
  <si>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</si>
  <si>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</si>
  <si>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</si>
  <si>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</si>
  <si>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</si>
  <si>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</si>
  <si>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</si>
  <si>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</si>
  <si>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</si>
  <si>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</si>
  <si>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</si>
  <si>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</si>
  <si>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</si>
  <si>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</si>
  <si>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</si>
  <si>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</si>
  <si>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</si>
  <si>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</si>
  <si>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</si>
  <si>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</si>
  <si>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</si>
  <si>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</si>
  <si>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</si>
  <si>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</si>
  <si>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</si>
  <si>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</si>
  <si>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</si>
  <si>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</si>
  <si>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</si>
  <si>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</si>
  <si>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</si>
  <si>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</si>
  <si>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</si>
  <si>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</si>
  <si>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</si>
  <si>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</si>
  <si>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</si>
  <si>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</si>
  <si>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</si>
  <si>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</si>
  <si>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</si>
  <si>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</si>
  <si>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</si>
  <si>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</si>
  <si>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</si>
  <si>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</si>
  <si>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</si>
  <si>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</si>
  <si>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</si>
  <si>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</si>
  <si>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</si>
  <si>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</si>
  <si>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</si>
  <si>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</si>
  <si>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</si>
  <si>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</si>
  <si>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</si>
  <si>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</si>
  <si>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</si>
  <si>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</si>
  <si>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</si>
  <si>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</si>
  <si>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</si>
  <si>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</si>
  <si>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</si>
  <si>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</si>
  <si>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</si>
  <si>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</si>
  <si>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</si>
  <si>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</si>
  <si>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</si>
  <si>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</si>
  <si>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</si>
  <si>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</si>
  <si>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</si>
  <si>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</si>
  <si>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</si>
  <si>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</si>
  <si>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</si>
  <si>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</si>
  <si>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</si>
  <si>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</si>
  <si>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</si>
  <si>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</si>
  <si>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</si>
  <si>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</si>
  <si>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</si>
  <si>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</si>
  <si>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</si>
  <si>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</si>
  <si>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</si>
  <si>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</si>
  <si>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</si>
  <si>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</si>
  <si>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</si>
  <si>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</si>
  <si>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</si>
  <si>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</si>
  <si>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</si>
  <si>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</si>
  <si>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</si>
  <si>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</si>
  <si>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</si>
  <si>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</si>
  <si>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</si>
  <si>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</si>
  <si>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</si>
  <si>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</si>
  <si>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</si>
  <si>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</si>
  <si>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</si>
  <si>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</si>
  <si>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</si>
  <si>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</si>
  <si>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</si>
  <si>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</si>
  <si>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</si>
  <si>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</si>
  <si>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</si>
  <si>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</si>
  <si>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</si>
  <si>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</si>
  <si>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</si>
  <si>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</si>
  <si>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</si>
  <si>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</si>
  <si>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</si>
  <si>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</si>
  <si>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</si>
  <si>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</si>
  <si>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</si>
  <si>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</si>
  <si>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</si>
  <si>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</si>
  <si>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</si>
  <si>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</si>
  <si>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</si>
  <si>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</si>
  <si>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</si>
  <si>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</si>
  <si>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</si>
  <si>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</si>
  <si>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</si>
  <si>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</si>
  <si>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</si>
  <si>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</si>
  <si>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</si>
  <si>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</si>
  <si>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</si>
  <si>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</si>
  <si>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</si>
  <si>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</si>
  <si>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</si>
  <si>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</si>
  <si>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</si>
  <si>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</si>
  <si>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</si>
  <si>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</si>
  <si>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</si>
  <si>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</si>
  <si>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</si>
  <si>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</si>
  <si>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</si>
  <si>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</si>
  <si>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</si>
  <si>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</si>
  <si>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</si>
  <si>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</si>
  <si>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</si>
  <si>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</si>
  <si>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</si>
  <si>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</si>
  <si>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</si>
  <si>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</si>
  <si>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</si>
  <si>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</si>
  <si>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</si>
  <si>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</si>
  <si>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</si>
  <si>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</si>
  <si>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</si>
  <si>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</si>
  <si>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</si>
  <si>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</si>
  <si>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</si>
  <si>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</si>
  <si>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</si>
  <si>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</si>
  <si>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</si>
  <si>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</si>
  <si>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</si>
  <si>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</si>
  <si>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</si>
  <si>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</si>
  <si>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</si>
  <si>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</si>
  <si>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</si>
  <si>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</si>
  <si>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</si>
  <si>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</si>
  <si>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</si>
  <si>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</si>
  <si>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</si>
  <si>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</si>
  <si>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</si>
  <si>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</si>
  <si>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</si>
  <si>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</si>
  <si>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</si>
  <si>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</si>
  <si>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</si>
  <si>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</si>
  <si>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</si>
  <si>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</si>
  <si>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</si>
  <si>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</si>
  <si>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</si>
  <si>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</si>
  <si>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</si>
  <si>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</si>
  <si>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</si>
  <si>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</si>
  <si>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</si>
  <si>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</si>
  <si>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</si>
  <si>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</si>
  <si>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</si>
  <si>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</si>
  <si>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</si>
  <si>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</si>
  <si>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</si>
  <si>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</si>
  <si>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</si>
  <si>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</si>
  <si>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</si>
  <si>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</si>
  <si>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</si>
  <si>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</si>
  <si>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</si>
  <si>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</si>
  <si>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</si>
  <si>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</si>
  <si>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</si>
  <si>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</si>
  <si>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</si>
  <si>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</si>
  <si>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</si>
  <si>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</si>
  <si>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</si>
  <si>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</si>
  <si>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</si>
  <si>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</si>
  <si>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</si>
  <si>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</si>
  <si>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</si>
  <si>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</si>
  <si>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</si>
  <si>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</si>
  <si>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</si>
  <si>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</si>
  <si>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</si>
  <si>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</si>
  <si>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</si>
  <si>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</si>
  <si>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</si>
  <si>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</si>
  <si>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</si>
  <si>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</si>
  <si>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</si>
  <si>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</si>
  <si>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</si>
  <si>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</si>
  <si>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</si>
  <si>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</si>
  <si>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</si>
  <si>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</si>
  <si>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</si>
  <si>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</si>
  <si>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</si>
  <si>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</si>
  <si>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</si>
  <si>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</si>
  <si>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</si>
  <si>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</si>
  <si>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</si>
  <si>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</si>
  <si>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</si>
  <si>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</si>
  <si>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</si>
  <si>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</si>
  <si>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</si>
  <si>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</si>
  <si>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</si>
  <si>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</si>
  <si>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</si>
  <si>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</si>
  <si>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</si>
  <si>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</si>
  <si>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</si>
  <si>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</si>
  <si>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</si>
  <si>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</si>
  <si>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</si>
  <si>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</si>
  <si>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</si>
  <si>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</si>
  <si>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</si>
  <si>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</si>
  <si>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</si>
  <si>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</si>
  <si>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</si>
  <si>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</si>
  <si>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</si>
  <si>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</si>
  <si>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</si>
  <si>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</si>
  <si>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</si>
  <si>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</si>
  <si>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</si>
  <si>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</si>
  <si>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</si>
  <si>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</si>
  <si>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</si>
  <si>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</si>
  <si>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</si>
  <si>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</si>
  <si>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</si>
  <si>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</si>
  <si>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</si>
  <si>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</si>
  <si>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</si>
  <si>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</si>
  <si>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</si>
  <si>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</si>
  <si>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</si>
  <si>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</si>
  <si>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</si>
  <si>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</si>
  <si>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</si>
  <si>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</si>
  <si>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</si>
  <si>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</si>
  <si>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</si>
  <si>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</si>
  <si>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</si>
  <si>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</si>
  <si>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</si>
  <si>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</si>
  <si>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</si>
  <si>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</si>
  <si>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</si>
  <si>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</si>
  <si>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</si>
  <si>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</si>
  <si>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</si>
  <si>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</si>
  <si>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</si>
  <si>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</si>
  <si>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</si>
  <si>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</si>
  <si>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</si>
  <si>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</si>
  <si>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</si>
  <si>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</si>
  <si>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</si>
  <si>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</si>
  <si>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</si>
  <si>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</si>
  <si>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</si>
  <si>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</si>
  <si>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</si>
  <si>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</si>
  <si>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</si>
  <si>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</si>
  <si>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</si>
  <si>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</si>
  <si>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</si>
  <si>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</si>
  <si>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</si>
  <si>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</si>
  <si>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</si>
  <si>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</si>
  <si>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</si>
  <si>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</si>
  <si>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</si>
  <si>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</si>
  <si>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</si>
  <si>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</si>
  <si>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</si>
  <si>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</si>
  <si>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</si>
  <si>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</si>
  <si>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</si>
  <si>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</si>
  <si>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</si>
  <si>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</si>
  <si>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</si>
  <si>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</si>
  <si>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</si>
  <si>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</si>
  <si>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</si>
  <si>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</si>
  <si>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</si>
  <si>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</si>
  <si>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</si>
  <si>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</si>
  <si>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</si>
  <si>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</si>
  <si>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</si>
  <si>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</si>
  <si>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</si>
  <si>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</si>
  <si>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</si>
  <si>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</si>
  <si>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</si>
  <si>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</si>
  <si>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</si>
  <si>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</si>
  <si>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</si>
  <si>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</si>
  <si>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</si>
  <si>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</si>
  <si>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</si>
  <si>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</si>
  <si>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</si>
  <si>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</si>
  <si>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</si>
  <si>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</si>
  <si>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</si>
  <si>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</si>
  <si>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</si>
  <si>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</si>
  <si>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</si>
  <si>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</si>
  <si>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</si>
  <si>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</si>
  <si>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</si>
  <si>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</si>
  <si>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</si>
  <si>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</si>
  <si>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</si>
  <si>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</si>
  <si>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</si>
  <si>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</si>
  <si>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</si>
  <si>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</si>
  <si>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</si>
  <si>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</si>
  <si>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</si>
  <si>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</si>
  <si>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</si>
  <si>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</si>
  <si>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</si>
  <si>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</si>
  <si>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</si>
  <si>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</si>
  <si>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</si>
  <si>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</si>
  <si>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</si>
  <si>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</si>
  <si>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</si>
  <si>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</si>
  <si>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</si>
  <si>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</si>
  <si>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</si>
  <si>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</si>
  <si>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</si>
  <si>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</si>
  <si>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</si>
  <si>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</si>
  <si>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</si>
  <si>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</si>
  <si>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</si>
  <si>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</si>
  <si>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</si>
  <si>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</si>
  <si>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</si>
  <si>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</si>
  <si>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</si>
  <si>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</si>
  <si>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</si>
  <si>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</si>
  <si>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</si>
  <si>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</si>
  <si>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</si>
  <si>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</si>
  <si>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</si>
  <si>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</si>
  <si>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</si>
  <si>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</si>
  <si>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</si>
  <si>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</si>
  <si>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</si>
  <si>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</si>
  <si>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</si>
  <si>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</si>
  <si>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</si>
  <si>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</si>
  <si>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</si>
  <si>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</si>
  <si>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</si>
  <si>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</si>
  <si>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</si>
  <si>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</si>
  <si>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</si>
  <si>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</si>
  <si>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</si>
  <si>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</si>
  <si>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</si>
  <si>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</si>
  <si>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</si>
  <si>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</si>
  <si>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</si>
  <si>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</si>
  <si>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</si>
  <si>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</si>
  <si>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</si>
  <si>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</si>
  <si>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</si>
  <si>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</si>
  <si>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</si>
  <si>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</si>
  <si>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</si>
  <si>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</si>
  <si>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</si>
  <si>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</si>
  <si>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</si>
  <si>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</si>
  <si>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</si>
  <si>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</si>
  <si>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</si>
  <si>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</si>
  <si>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</si>
  <si>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</si>
  <si>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</si>
  <si>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</si>
  <si>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</si>
  <si>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</si>
  <si>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</si>
  <si>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</si>
  <si>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</si>
  <si>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</si>
  <si>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</si>
  <si>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</si>
  <si>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</si>
  <si>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</si>
  <si>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</si>
  <si>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</si>
  <si>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</si>
  <si>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</si>
  <si>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</si>
  <si>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</si>
  <si>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</si>
  <si>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</si>
  <si>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</si>
  <si>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</si>
  <si>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</si>
  <si>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</si>
  <si>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</si>
  <si>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</si>
  <si>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</si>
  <si>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</si>
  <si>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</si>
  <si>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</si>
  <si>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</si>
  <si>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</si>
  <si>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</si>
  <si>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</si>
  <si>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</si>
  <si>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</si>
  <si>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</si>
  <si>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</si>
  <si>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</si>
  <si>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</si>
  <si>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</si>
  <si>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</si>
  <si>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</si>
  <si>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</si>
  <si>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</si>
  <si>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</si>
  <si>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</si>
  <si>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</si>
  <si>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</si>
  <si>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</si>
  <si>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</si>
  <si>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</si>
  <si>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</si>
  <si>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</si>
  <si>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</si>
  <si>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</si>
  <si>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</si>
  <si>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</si>
  <si>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</si>
  <si>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</si>
  <si>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</si>
  <si>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</si>
  <si>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</si>
  <si>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</si>
  <si>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</si>
  <si>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</si>
  <si>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</si>
  <si>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</si>
  <si>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</si>
  <si>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</si>
  <si>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</si>
  <si>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</si>
  <si>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</si>
  <si>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</si>
  <si>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</si>
  <si>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</si>
  <si>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</si>
  <si>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</si>
  <si>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</si>
  <si>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</si>
  <si>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</si>
  <si>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</si>
  <si>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</si>
  <si>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</si>
  <si>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</si>
  <si>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</si>
  <si>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</si>
  <si>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</si>
  <si>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</si>
  <si>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</si>
  <si>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</si>
  <si>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</si>
  <si>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</si>
  <si>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</si>
  <si>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</si>
  <si>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</si>
  <si>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</si>
  <si>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</si>
  <si>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</si>
  <si>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</si>
  <si>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</si>
  <si>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</si>
  <si>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</si>
  <si>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</si>
  <si>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</si>
  <si>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</si>
  <si>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</si>
  <si>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</si>
  <si>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</si>
  <si>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</si>
  <si>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</si>
  <si>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</si>
  <si>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</si>
  <si>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</si>
  <si>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</si>
  <si>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</si>
  <si>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</si>
  <si>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</si>
  <si>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</si>
  <si>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</si>
  <si>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</si>
  <si>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</si>
  <si>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</si>
  <si>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</si>
  <si>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</si>
  <si>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</si>
  <si>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</si>
  <si>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</si>
  <si>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</si>
  <si>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</si>
  <si>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</si>
  <si>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</si>
  <si>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</si>
  <si>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</si>
  <si>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</si>
  <si>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</si>
  <si>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</si>
  <si>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</si>
  <si>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</si>
  <si>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</si>
  <si>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</si>
  <si>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</si>
  <si>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</si>
  <si>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</si>
  <si>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</si>
  <si>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</si>
  <si>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</si>
  <si>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</si>
  <si>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</si>
  <si>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</si>
  <si>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</si>
  <si>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</si>
  <si>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</si>
  <si>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</si>
  <si>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</si>
  <si>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</si>
  <si>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</si>
  <si>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</si>
  <si>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</si>
  <si>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</si>
  <si>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</si>
  <si>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</si>
  <si>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</si>
  <si>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</si>
  <si>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</si>
  <si>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</si>
  <si>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</si>
  <si>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</si>
  <si>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</si>
  <si>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</si>
  <si>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</si>
  <si>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</si>
  <si>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</si>
  <si>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</si>
  <si>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</si>
  <si>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</si>
  <si>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</si>
  <si>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</si>
  <si>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</si>
  <si>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</si>
  <si>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</si>
  <si>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</si>
  <si>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</si>
  <si>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</si>
  <si>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</si>
  <si>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</si>
  <si>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</si>
  <si>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</si>
  <si>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</si>
  <si>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</si>
  <si>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</si>
  <si>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</si>
  <si>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</si>
  <si>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</si>
  <si>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</si>
  <si>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</si>
  <si>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</si>
  <si>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</si>
  <si>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</si>
  <si>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</si>
  <si>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</si>
  <si>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</si>
  <si>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</si>
  <si>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</si>
  <si>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</si>
  <si>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</si>
  <si>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</si>
  <si>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</si>
  <si>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</si>
  <si>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</si>
  <si>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</si>
  <si>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</si>
  <si>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</si>
  <si>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</si>
  <si>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</si>
  <si>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</si>
  <si>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</si>
  <si>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</si>
  <si>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</si>
  <si>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</si>
  <si>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</si>
  <si>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</si>
  <si>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</si>
  <si>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</si>
  <si>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</si>
  <si>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</si>
  <si>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</si>
  <si>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</si>
  <si>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</si>
  <si>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</si>
  <si>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</si>
  <si>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</si>
  <si>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</si>
  <si>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</si>
  <si>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</si>
  <si>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</si>
  <si>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</si>
  <si>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</si>
  <si>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</si>
  <si>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</si>
  <si>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</si>
  <si>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</si>
  <si>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</si>
  <si>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</si>
  <si>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</si>
  <si>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</si>
  <si>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</si>
  <si>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</si>
  <si>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</si>
  <si>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</si>
  <si>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</si>
  <si>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</si>
  <si>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</si>
  <si>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</si>
  <si>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</si>
  <si>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</si>
  <si>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</si>
  <si>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</si>
  <si>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</si>
  <si>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</si>
  <si>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</si>
  <si>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</si>
  <si>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</si>
  <si>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</si>
  <si>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</si>
  <si>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</si>
  <si>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</si>
  <si>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</si>
  <si>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</si>
  <si>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</si>
  <si>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</si>
  <si>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</si>
  <si>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</si>
  <si>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</si>
  <si>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</si>
  <si>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</si>
  <si>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</si>
  <si>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</si>
  <si>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</si>
  <si>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</si>
  <si>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</si>
  <si>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</si>
  <si>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</si>
  <si>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</si>
  <si>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</si>
  <si>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</si>
  <si>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</si>
  <si>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</si>
  <si>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</si>
  <si>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</si>
  <si>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</si>
  <si>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</si>
  <si>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</si>
  <si>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</si>
  <si>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</si>
  <si>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</si>
  <si>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</si>
  <si>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</si>
  <si>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</si>
  <si>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</si>
  <si>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</si>
  <si>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</si>
  <si>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</si>
  <si>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</si>
  <si>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</si>
  <si>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</si>
  <si>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</si>
  <si>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</si>
  <si>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</si>
  <si>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</si>
  <si>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</si>
  <si>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</si>
  <si>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</si>
  <si>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</si>
  <si>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</si>
  <si>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</si>
  <si>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</si>
  <si>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</si>
  <si>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</si>
  <si>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</si>
  <si>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</si>
  <si>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</si>
  <si>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</si>
  <si>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</si>
  <si>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</si>
  <si>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</si>
  <si>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</si>
  <si>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</si>
  <si>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</si>
  <si>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</si>
  <si>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</si>
  <si>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</si>
  <si>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</si>
  <si>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</si>
  <si>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</si>
  <si>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</si>
  <si>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</si>
  <si>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</si>
  <si>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</si>
  <si>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</si>
  <si>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</si>
  <si>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</si>
  <si>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</si>
  <si>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</si>
  <si>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</si>
  <si>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</si>
  <si>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</si>
  <si>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</si>
  <si>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</si>
  <si>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</si>
  <si>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</si>
  <si>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</si>
  <si>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</si>
  <si>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</si>
  <si>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</si>
  <si>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</si>
  <si>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</si>
  <si>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</si>
  <si>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</si>
  <si>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</si>
  <si>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</si>
  <si>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</si>
  <si>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</si>
  <si>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</si>
  <si>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</si>
  <si>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</si>
  <si>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</si>
  <si>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</si>
  <si>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</si>
  <si>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</si>
  <si>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</si>
  <si>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</si>
  <si>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</si>
  <si>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</si>
  <si>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</si>
  <si>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</si>
  <si>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</si>
  <si>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</si>
  <si>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</si>
  <si>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</si>
  <si>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</si>
  <si>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</si>
  <si>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</si>
  <si>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</si>
  <si>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</si>
  <si>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</si>
  <si>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</si>
  <si>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</si>
  <si>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</si>
  <si>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</si>
  <si>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</si>
  <si>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</si>
  <si>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</si>
  <si>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</si>
  <si>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</si>
  <si>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</si>
  <si>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</si>
  <si>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</si>
  <si>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</si>
  <si>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</si>
  <si>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</si>
  <si>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</si>
  <si>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</si>
  <si>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</si>
  <si>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</si>
  <si>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</si>
  <si>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</si>
  <si>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</si>
  <si>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</si>
  <si>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</si>
  <si>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</si>
  <si>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</si>
  <si>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</si>
  <si>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</si>
  <si>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</si>
  <si>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</si>
  <si>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</si>
  <si>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</si>
  <si>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</si>
  <si>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</si>
  <si>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</si>
  <si>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</si>
  <si>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</si>
  <si>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</si>
  <si>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</si>
  <si>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</si>
  <si>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</si>
  <si>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</si>
  <si>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</si>
  <si>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</si>
  <si>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</si>
  <si>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</si>
  <si>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</si>
  <si>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</si>
  <si>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</si>
  <si>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</si>
  <si>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</si>
  <si>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</si>
  <si>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</si>
  <si>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</si>
  <si>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</si>
  <si>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</si>
  <si>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</si>
  <si>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</si>
  <si>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</si>
  <si>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</si>
  <si>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</si>
  <si>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</si>
  <si>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</si>
  <si>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</si>
  <si>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</si>
  <si>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</si>
  <si>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</si>
  <si>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</si>
  <si>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</si>
  <si>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</si>
  <si>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</si>
  <si>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</si>
  <si>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</si>
  <si>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</si>
  <si>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</si>
  <si>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</si>
  <si>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</si>
  <si>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</si>
  <si>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</si>
  <si>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</si>
  <si>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</si>
  <si>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</si>
  <si>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</si>
  <si>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</si>
  <si>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</si>
  <si>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</si>
  <si>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</si>
  <si>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</si>
  <si>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</si>
  <si>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</si>
  <si>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</si>
  <si>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</si>
  <si>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</si>
  <si>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</si>
  <si>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</si>
  <si>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</si>
  <si>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</si>
  <si>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</si>
  <si>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</si>
  <si>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</si>
  <si>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</si>
  <si>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</si>
  <si>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</si>
  <si>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</si>
  <si>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</si>
  <si>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</si>
  <si>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</si>
  <si>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</si>
  <si>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</si>
  <si>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</si>
  <si>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</si>
  <si>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</si>
  <si>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</si>
  <si>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</si>
  <si>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</si>
  <si>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</si>
  <si>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</si>
  <si>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</si>
  <si>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</si>
  <si>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</si>
  <si>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</si>
  <si>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</si>
  <si>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</si>
  <si>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</si>
  <si>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</si>
  <si>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</si>
  <si>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</si>
  <si>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</si>
  <si>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</si>
  <si>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</si>
  <si>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</si>
  <si>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</si>
  <si>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</si>
  <si>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</si>
  <si>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</si>
  <si>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</si>
  <si>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</si>
  <si>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</si>
  <si>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</si>
  <si>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</si>
  <si>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</si>
  <si>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</si>
  <si>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</si>
  <si>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</si>
  <si>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</si>
  <si>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</si>
  <si>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</si>
  <si>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</si>
  <si>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</si>
  <si>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</si>
  <si>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</si>
  <si>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</si>
  <si>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</si>
  <si>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</si>
  <si>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</si>
  <si>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</si>
  <si>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</si>
  <si>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</si>
  <si>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</si>
  <si>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</si>
  <si>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</si>
  <si>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</si>
  <si>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</si>
  <si>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</si>
  <si>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</si>
  <si>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</si>
  <si>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</si>
  <si>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</si>
  <si>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</si>
  <si>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</si>
  <si>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</si>
  <si>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</si>
  <si>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</si>
  <si>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</si>
  <si>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</si>
  <si>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</si>
  <si>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</si>
  <si>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</si>
  <si>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</si>
  <si>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</si>
  <si>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</si>
  <si>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</si>
  <si>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</si>
  <si>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</si>
  <si>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</si>
  <si>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</si>
  <si>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</si>
  <si>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</si>
  <si>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</si>
  <si>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</si>
  <si>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</si>
  <si>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</si>
  <si>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</si>
  <si>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</si>
  <si>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</si>
  <si>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</si>
  <si>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</si>
  <si>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</si>
  <si>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</si>
  <si>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</si>
  <si>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</si>
  <si>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</si>
  <si>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</si>
  <si>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</si>
  <si>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</si>
  <si>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</si>
  <si>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</si>
  <si>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</si>
  <si>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</si>
  <si>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</si>
  <si>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</si>
  <si>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</si>
  <si>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</si>
  <si>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</si>
  <si>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</si>
  <si>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</si>
  <si>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</si>
  <si>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</si>
  <si>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</si>
  <si>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</si>
  <si>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</si>
  <si>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</si>
  <si>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</si>
  <si>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</si>
  <si>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</si>
  <si>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</si>
  <si>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</si>
  <si>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</si>
  <si>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</si>
  <si>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</si>
  <si>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</si>
  <si>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</si>
  <si>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</si>
  <si>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</si>
  <si>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</si>
  <si>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</si>
  <si>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</si>
  <si>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</si>
  <si>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</si>
  <si>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</si>
  <si>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</si>
  <si>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</si>
  <si>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</si>
  <si>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</si>
  <si>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</si>
  <si>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</si>
  <si>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</si>
  <si>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</si>
  <si>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</si>
  <si>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</si>
  <si>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</si>
  <si>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</si>
  <si>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</si>
  <si>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</si>
  <si>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</si>
  <si>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</si>
  <si>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</si>
  <si>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</si>
  <si>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</si>
  <si>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</si>
  <si>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</si>
  <si>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</si>
  <si>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</si>
  <si>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</si>
  <si>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</si>
  <si>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</si>
  <si>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</si>
  <si>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</si>
  <si>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</si>
  <si>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</si>
  <si>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</si>
  <si>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</si>
  <si>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</si>
  <si>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</si>
  <si>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</si>
  <si>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</si>
  <si>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</si>
  <si>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</si>
  <si>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</si>
  <si>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</si>
  <si>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</si>
  <si>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</si>
  <si>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</si>
  <si>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</si>
  <si>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</si>
  <si>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</si>
  <si>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</si>
  <si>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</si>
  <si>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</si>
  <si>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</si>
  <si>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</si>
  <si>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</si>
  <si>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</si>
  <si>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</si>
  <si>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</si>
  <si>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</si>
  <si>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</si>
  <si>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</si>
  <si>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</si>
  <si>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</si>
  <si>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</si>
  <si>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</si>
  <si>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</si>
  <si>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</si>
  <si>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</si>
  <si>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</si>
  <si>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</si>
  <si>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</si>
  <si>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</si>
  <si>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</si>
  <si>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</si>
  <si>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</si>
  <si>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</si>
  <si>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</si>
  <si>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</si>
  <si>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</si>
  <si>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</si>
  <si>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</si>
  <si>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</si>
  <si>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</si>
  <si>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</si>
  <si>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</si>
  <si>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</si>
  <si>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</si>
  <si>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</si>
  <si>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</si>
  <si>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</si>
  <si>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</si>
  <si>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</si>
  <si>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</si>
  <si>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</si>
  <si>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</si>
  <si>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</si>
  <si>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</si>
  <si>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</si>
  <si>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</si>
  <si>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</si>
  <si>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</si>
  <si>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</si>
  <si>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</si>
  <si>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</si>
  <si>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</si>
  <si>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</si>
  <si>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</si>
  <si>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</si>
  <si>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</si>
  <si>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</si>
  <si>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</si>
  <si>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</si>
  <si>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</si>
  <si>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</si>
  <si>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</si>
  <si>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</si>
  <si>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</si>
  <si>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</si>
  <si>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</si>
  <si>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</si>
  <si>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</si>
  <si>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</si>
  <si>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</si>
  <si>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</si>
  <si>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</si>
  <si>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</si>
  <si>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</si>
  <si>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</si>
  <si>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</si>
  <si>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</si>
  <si>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</si>
  <si>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</si>
  <si>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</si>
  <si>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</si>
  <si>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</si>
  <si>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</si>
  <si>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</si>
  <si>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</si>
  <si>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</si>
  <si>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</si>
  <si>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</si>
  <si>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</si>
  <si>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</si>
  <si>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</si>
  <si>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</si>
  <si>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</si>
  <si>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</si>
  <si>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</si>
  <si>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</si>
  <si>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</si>
  <si>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</si>
  <si>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</si>
  <si>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</si>
  <si>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</si>
  <si>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</si>
  <si>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</si>
  <si>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</si>
  <si>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</si>
  <si>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</si>
  <si>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</si>
  <si>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</si>
  <si>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</si>
  <si>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</si>
  <si>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</si>
  <si>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</si>
  <si>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</si>
  <si>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</si>
  <si>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</si>
  <si>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</si>
  <si>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</si>
  <si>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</si>
  <si>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</si>
  <si>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</si>
  <si>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</si>
  <si>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</si>
  <si>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</si>
  <si>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</si>
  <si>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</si>
  <si>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</si>
  <si>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</si>
  <si>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</si>
  <si>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</si>
  <si>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</si>
  <si>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</si>
  <si>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</si>
  <si>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</si>
  <si>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</si>
  <si>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</si>
  <si>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</si>
  <si>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</si>
  <si>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</si>
  <si>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</si>
  <si>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</si>
  <si>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</si>
  <si>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</si>
  <si>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</si>
  <si>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</si>
  <si>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</si>
  <si>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</si>
  <si>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</si>
  <si>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</si>
  <si>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</si>
  <si>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</si>
  <si>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</si>
  <si>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</si>
  <si>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</si>
  <si>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</si>
  <si>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</si>
  <si>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</si>
  <si>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</si>
  <si>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</si>
  <si>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</si>
  <si>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</si>
  <si>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</si>
  <si>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</si>
  <si>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</si>
  <si>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</si>
  <si>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</si>
  <si>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</si>
  <si>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</si>
  <si>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</si>
  <si>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</si>
  <si>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</si>
  <si>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</si>
  <si>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</si>
  <si>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</si>
  <si>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</si>
  <si>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</si>
  <si>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</si>
  <si>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</si>
  <si>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</si>
  <si>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</si>
  <si>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</si>
  <si>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</si>
  <si>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</si>
  <si>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</si>
  <si>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</si>
  <si>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</si>
  <si>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</si>
  <si>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</si>
  <si>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</si>
  <si>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</si>
  <si>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</si>
  <si>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</si>
  <si>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</si>
  <si>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</si>
  <si>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</si>
  <si>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</si>
  <si>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</si>
  <si>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</si>
  <si>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</si>
  <si>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</si>
  <si>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</si>
  <si>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</si>
  <si>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</si>
  <si>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</si>
  <si>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</si>
  <si>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</si>
  <si>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</si>
  <si>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</si>
  <si>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</si>
  <si>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</si>
  <si>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</si>
  <si>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</si>
  <si>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</si>
  <si>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</si>
  <si>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</si>
  <si>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</si>
  <si>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</si>
  <si>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</si>
  <si>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</si>
  <si>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</si>
  <si>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</si>
  <si>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</si>
  <si>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</si>
  <si>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</si>
  <si>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</si>
  <si>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</si>
  <si>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</si>
  <si>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</si>
  <si>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</si>
  <si>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</si>
  <si>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</si>
  <si>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</si>
  <si>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</si>
  <si>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</si>
  <si>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</si>
  <si>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</si>
  <si>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</si>
  <si>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</si>
  <si>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</si>
  <si>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</si>
  <si>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</si>
  <si>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</si>
  <si>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</si>
  <si>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</si>
  <si>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</si>
  <si>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</si>
  <si>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</si>
  <si>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</si>
  <si>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</si>
  <si>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</si>
  <si>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</si>
  <si>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</si>
  <si>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</si>
  <si>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</si>
  <si>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</si>
  <si>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</si>
  <si>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</si>
  <si>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</si>
  <si>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</si>
  <si>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</si>
  <si>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</si>
  <si>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</si>
  <si>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</si>
  <si>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</si>
  <si>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</si>
  <si>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</si>
  <si>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</si>
  <si>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</si>
  <si>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</si>
  <si>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</si>
  <si>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</si>
  <si>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</si>
  <si>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</si>
  <si>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</si>
  <si>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</si>
  <si>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</si>
  <si>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</si>
  <si>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</si>
  <si>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</si>
  <si>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</si>
  <si>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</si>
  <si>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</si>
  <si>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</si>
  <si>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</si>
  <si>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</si>
  <si>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</si>
  <si>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</si>
  <si>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</si>
  <si>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</si>
  <si>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</si>
  <si>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</si>
  <si>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</si>
  <si>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</si>
  <si>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</si>
  <si>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</si>
  <si>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</si>
  <si>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</si>
  <si>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</si>
  <si>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</si>
  <si>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</si>
  <si>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</si>
  <si>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</si>
  <si>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</si>
  <si>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</si>
  <si>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</si>
  <si>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</si>
  <si>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</si>
  <si>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</si>
  <si>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</si>
  <si>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</si>
  <si>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</si>
  <si>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</si>
  <si>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</si>
  <si>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</si>
  <si>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</si>
  <si>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</si>
  <si>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</si>
  <si>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</si>
  <si>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</si>
  <si>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</si>
  <si>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</si>
  <si>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</si>
  <si>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</si>
  <si>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</si>
  <si>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</si>
  <si>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</si>
  <si>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</si>
  <si>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</si>
  <si>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</si>
  <si>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</si>
  <si>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</si>
  <si>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</si>
  <si>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</si>
  <si>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</si>
  <si>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</si>
  <si>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</si>
  <si>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</si>
  <si>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</si>
  <si>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</si>
  <si>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</si>
  <si>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</si>
  <si>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</si>
  <si>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</si>
  <si>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</si>
  <si>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</si>
  <si>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</si>
  <si>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</si>
  <si>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</si>
  <si>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</si>
  <si>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</si>
  <si>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</si>
  <si>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</si>
  <si>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</si>
  <si>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</si>
  <si>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</si>
  <si>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</si>
  <si>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</si>
  <si>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</si>
  <si>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</si>
  <si>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</si>
  <si>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</si>
  <si>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</si>
  <si>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</si>
  <si>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</si>
  <si>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</si>
  <si>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</si>
  <si>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</si>
  <si>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</si>
  <si>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</si>
  <si>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</si>
  <si>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</si>
  <si>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</si>
  <si>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</si>
  <si>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</si>
  <si>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</si>
  <si>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</si>
  <si>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</si>
  <si>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</si>
  <si>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</si>
  <si>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</si>
  <si>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</si>
  <si>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</si>
  <si>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</si>
  <si>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</si>
  <si>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</si>
  <si>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</si>
  <si>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</si>
  <si>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</si>
  <si>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</si>
  <si>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</si>
  <si>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</si>
  <si>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</si>
  <si>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</si>
  <si>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</si>
  <si>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</si>
  <si>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</si>
  <si>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</si>
  <si>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</si>
  <si>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</si>
  <si>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</si>
  <si>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</si>
  <si>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</si>
  <si>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</si>
  <si>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</si>
  <si>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</si>
  <si>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</si>
  <si>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</si>
  <si>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</si>
  <si>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</si>
  <si>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</si>
  <si>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</si>
  <si>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</si>
  <si>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</si>
  <si>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</si>
  <si>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</si>
  <si>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</si>
  <si>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</si>
  <si>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</si>
  <si>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</si>
  <si>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</si>
  <si>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</si>
  <si>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</si>
  <si>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</si>
  <si>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</si>
  <si>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</si>
  <si>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</si>
  <si>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</si>
  <si>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</si>
  <si>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</si>
  <si>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</si>
  <si>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</si>
  <si>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</si>
  <si>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</si>
  <si>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</si>
  <si>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</si>
  <si>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</si>
  <si>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</si>
  <si>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</si>
  <si>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</si>
  <si>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</si>
  <si>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</si>
  <si>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</si>
  <si>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</si>
  <si>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</si>
  <si>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</si>
  <si>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</si>
  <si>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</si>
  <si>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</si>
  <si>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</si>
  <si>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</si>
  <si>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</si>
  <si>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</si>
  <si>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</si>
  <si>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</si>
  <si>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</si>
  <si>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</si>
  <si>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</si>
  <si>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</si>
  <si>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</si>
  <si>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</si>
  <si>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</si>
  <si>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</si>
  <si>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</si>
  <si>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</si>
  <si>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</si>
  <si>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</si>
  <si>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</si>
  <si>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</si>
  <si>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</si>
  <si>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</si>
  <si>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</si>
  <si>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</si>
  <si>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</si>
  <si>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</si>
  <si>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</si>
  <si>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</si>
  <si>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</si>
  <si>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</si>
  <si>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</si>
  <si>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</si>
  <si>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</si>
  <si>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</si>
  <si>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</si>
  <si>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</si>
  <si>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</si>
  <si>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</si>
  <si>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</si>
  <si>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</si>
  <si>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</si>
  <si>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</si>
  <si>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</si>
  <si>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</si>
  <si>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</si>
  <si>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</si>
  <si>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</si>
  <si>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</si>
  <si>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</si>
  <si>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</si>
  <si>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</si>
  <si>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</si>
  <si>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</si>
  <si>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</si>
  <si>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</si>
  <si>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</si>
  <si>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</si>
  <si>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</si>
  <si>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</si>
  <si>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</si>
  <si>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</si>
  <si>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</si>
  <si>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</si>
  <si>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</si>
  <si>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</si>
  <si>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</si>
  <si>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</si>
  <si>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</si>
  <si>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</si>
  <si>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</si>
  <si>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</si>
  <si>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</si>
  <si>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</si>
  <si>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</si>
  <si>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</si>
  <si>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</si>
  <si>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</si>
  <si>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</si>
  <si>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</si>
  <si>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</si>
  <si>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</si>
  <si>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</si>
  <si>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</si>
  <si>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</si>
  <si>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</si>
  <si>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</si>
  <si>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</si>
  <si>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</si>
  <si>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</si>
  <si>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</si>
  <si>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</si>
  <si>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</si>
  <si>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</si>
  <si>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</si>
  <si>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</si>
  <si>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</si>
  <si>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</si>
  <si>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</si>
  <si>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</si>
  <si>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</si>
  <si>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</si>
  <si>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</si>
  <si>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</si>
  <si>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</si>
  <si>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</si>
  <si>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</si>
  <si>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</si>
  <si>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</si>
  <si>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</si>
  <si>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</si>
  <si>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</si>
  <si>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</si>
  <si>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</si>
  <si>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</si>
  <si>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</si>
  <si>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</si>
  <si>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</si>
  <si>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</si>
  <si>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</si>
  <si>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</si>
  <si>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</si>
  <si>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</si>
  <si>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</si>
  <si>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</si>
  <si>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</si>
  <si>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</si>
  <si>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</si>
  <si>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</si>
  <si>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</si>
  <si>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</si>
  <si>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</si>
  <si>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</si>
  <si>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</si>
  <si>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</si>
  <si>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</si>
  <si>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</si>
  <si>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</si>
  <si>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</si>
  <si>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</si>
  <si>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</si>
  <si>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</si>
  <si>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</si>
  <si>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</si>
  <si>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</si>
  <si>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</si>
  <si>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</si>
  <si>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</si>
  <si>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</si>
  <si>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</si>
  <si>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</si>
  <si>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</si>
  <si>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</si>
  <si>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</si>
  <si>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</si>
  <si>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</si>
  <si>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</si>
  <si>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</si>
  <si>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</si>
  <si>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</si>
  <si>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</si>
  <si>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</si>
  <si>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</si>
  <si>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</si>
  <si>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</si>
  <si>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</si>
  <si>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</si>
  <si>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</si>
  <si>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</si>
  <si>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</si>
  <si>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</si>
  <si>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</si>
  <si>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</si>
  <si>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</si>
  <si>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</si>
  <si>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</si>
  <si>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</si>
  <si>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</si>
  <si>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</si>
  <si>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</si>
  <si>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</si>
  <si>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</si>
  <si>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</si>
  <si>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</si>
  <si>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</si>
  <si>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</si>
  <si>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</si>
  <si>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</si>
  <si>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</si>
  <si>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</si>
  <si>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</si>
  <si>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</si>
  <si>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</si>
  <si>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</si>
  <si>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</si>
  <si>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</si>
  <si>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</si>
  <si>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</si>
  <si>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</si>
  <si>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</si>
  <si>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</si>
  <si>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</si>
  <si>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</si>
  <si>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</si>
  <si>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</si>
  <si>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</si>
  <si>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</si>
  <si>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</si>
  <si>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</si>
  <si>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</si>
  <si>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</si>
  <si>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</si>
  <si>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</si>
  <si>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</si>
  <si>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</si>
  <si>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</si>
  <si>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</si>
  <si>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</si>
  <si>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</si>
  <si>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</si>
  <si>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</si>
  <si>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</si>
  <si>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</si>
  <si>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</si>
  <si>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</si>
  <si>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</si>
  <si>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</si>
  <si>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</si>
  <si>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</si>
  <si>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</si>
  <si>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</si>
  <si>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</si>
  <si>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</si>
  <si>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</si>
  <si>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</si>
  <si>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</si>
  <si>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</si>
  <si>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</si>
  <si>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</si>
  <si>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</si>
  <si>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</si>
  <si>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</si>
  <si>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</si>
  <si>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</si>
  <si>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</si>
  <si>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</si>
  <si>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</si>
  <si>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</si>
  <si>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</si>
  <si>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</si>
  <si>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</si>
  <si>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</si>
  <si>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</si>
  <si>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</si>
  <si>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</si>
  <si>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</si>
  <si>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</si>
  <si>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</si>
  <si>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</si>
  <si>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</si>
  <si>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</si>
  <si>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</si>
  <si>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</si>
  <si>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</si>
  <si>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</si>
  <si>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</si>
  <si>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</si>
  <si>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</si>
  <si>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</si>
  <si>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</si>
  <si>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</si>
  <si>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</si>
  <si>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</si>
  <si>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</si>
  <si>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</si>
  <si>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</si>
  <si>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</si>
  <si>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</si>
  <si>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</si>
  <si>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</si>
  <si>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</si>
  <si>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</si>
  <si>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</si>
  <si>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</si>
  <si>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</si>
  <si>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</si>
  <si>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</si>
  <si>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</si>
  <si>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</si>
  <si>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</si>
  <si>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</si>
  <si>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</si>
  <si>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</si>
  <si>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</si>
  <si>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</si>
  <si>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</si>
  <si>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</si>
  <si>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</si>
  <si>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</si>
  <si>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</si>
  <si>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</si>
  <si>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</si>
  <si>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</si>
  <si>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</si>
  <si>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</si>
  <si>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</si>
  <si>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</si>
  <si>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</si>
  <si>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</si>
  <si>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</si>
  <si>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</si>
  <si>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</si>
  <si>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</si>
  <si>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</si>
  <si>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</si>
  <si>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</si>
  <si>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</si>
  <si>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</si>
  <si>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</si>
  <si>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</si>
  <si>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</si>
  <si>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</si>
  <si>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</si>
  <si>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</si>
  <si>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</si>
  <si>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</si>
  <si>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</si>
  <si>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</si>
  <si>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</si>
  <si>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</si>
  <si>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</si>
  <si>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</si>
  <si>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</si>
  <si>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</si>
  <si>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</si>
  <si>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</si>
  <si>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</si>
  <si>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</si>
  <si>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</si>
  <si>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</si>
  <si>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</si>
  <si>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</si>
  <si>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</si>
  <si>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</si>
  <si>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</si>
  <si>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</si>
  <si>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</si>
  <si>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</si>
  <si>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</si>
  <si>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</si>
  <si>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</si>
  <si>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</si>
  <si>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</si>
  <si>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</si>
  <si>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</si>
  <si>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</si>
  <si>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</si>
  <si>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</si>
  <si>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</si>
  <si>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</si>
  <si>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</si>
  <si>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</si>
  <si>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</si>
  <si>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</si>
  <si>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</si>
  <si>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</si>
  <si>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</si>
  <si>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</si>
  <si>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</si>
  <si>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</si>
  <si>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</si>
  <si>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</si>
  <si>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</si>
  <si>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</si>
  <si>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</si>
  <si>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</si>
  <si>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</si>
  <si>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</si>
  <si>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</si>
  <si>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</si>
  <si>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</si>
  <si>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</si>
  <si>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</si>
  <si>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</si>
  <si>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</si>
  <si>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</si>
  <si>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</si>
  <si>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</si>
  <si>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</si>
  <si>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</si>
  <si>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</si>
  <si>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</si>
  <si>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</si>
  <si>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</si>
  <si>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</si>
  <si>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</si>
  <si>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</si>
  <si>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</si>
  <si>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</si>
  <si>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</si>
  <si>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</si>
  <si>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</si>
  <si>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</si>
  <si>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</si>
  <si>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</si>
  <si>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</si>
  <si>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</si>
  <si>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</si>
  <si>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</si>
  <si>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</si>
  <si>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</si>
  <si>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</si>
  <si>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</si>
  <si>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</si>
  <si>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</si>
  <si>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</si>
  <si>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</si>
  <si>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</si>
  <si>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</si>
  <si>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</si>
  <si>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</si>
  <si>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</si>
  <si>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</si>
  <si>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</si>
  <si>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</si>
  <si>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</si>
  <si>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</si>
  <si>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</si>
  <si>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</si>
  <si>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</si>
  <si>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</si>
  <si>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</si>
  <si>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</si>
  <si>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</si>
  <si>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</si>
  <si>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</si>
  <si>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</si>
  <si>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</si>
  <si>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</si>
  <si>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</si>
  <si>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</si>
  <si>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</si>
  <si>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</si>
  <si>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</si>
  <si>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</si>
  <si>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</si>
  <si>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</si>
  <si>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</si>
  <si>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</si>
  <si>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</si>
  <si>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</si>
  <si>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</si>
  <si>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</si>
  <si>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</si>
  <si>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</si>
  <si>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</si>
  <si>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</si>
  <si>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</si>
  <si>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</si>
  <si>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</si>
  <si>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</si>
  <si>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</si>
  <si>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</si>
  <si>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</si>
  <si>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</si>
  <si>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</si>
  <si>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</si>
  <si>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</si>
  <si>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</si>
  <si>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</si>
  <si>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</si>
  <si>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</si>
  <si>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</si>
  <si>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</si>
  <si>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</si>
  <si>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</si>
  <si>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</si>
  <si>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</si>
  <si>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</si>
  <si>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</si>
  <si>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</si>
  <si>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</si>
  <si>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</si>
  <si>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</si>
  <si>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</si>
  <si>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</si>
  <si>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</si>
  <si>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</si>
  <si>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</si>
  <si>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</si>
  <si>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</si>
  <si>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</si>
  <si>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</si>
  <si>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</si>
  <si>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</si>
  <si>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</si>
  <si>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</si>
  <si>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</si>
  <si>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</si>
  <si>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</si>
  <si>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</si>
  <si>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</si>
  <si>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</si>
  <si>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</si>
  <si>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</si>
  <si>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</si>
  <si>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</si>
  <si>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</si>
  <si>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</si>
  <si>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</si>
  <si>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</si>
  <si>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</si>
  <si>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</si>
  <si>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</si>
  <si>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</si>
  <si>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</si>
  <si>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</si>
  <si>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</si>
  <si>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</si>
  <si>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</si>
  <si>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</si>
  <si>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</si>
  <si>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</si>
  <si>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</si>
  <si>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</si>
  <si>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</si>
  <si>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</si>
  <si>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</si>
  <si>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</si>
  <si>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</si>
  <si>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</si>
  <si>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</si>
  <si>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</si>
  <si>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</si>
  <si>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</si>
  <si>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</si>
  <si>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</si>
  <si>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</si>
  <si>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</si>
  <si>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</si>
  <si>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</si>
  <si>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</si>
  <si>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</si>
  <si>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</si>
  <si>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</si>
  <si>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</si>
  <si>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</si>
  <si>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</si>
  <si>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</si>
  <si>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</si>
  <si>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</si>
  <si>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</si>
  <si>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</si>
  <si>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</si>
  <si>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</si>
  <si>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</si>
  <si>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</si>
  <si>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</si>
  <si>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</si>
  <si>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</si>
  <si>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</si>
  <si>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</si>
  <si>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</si>
  <si>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</si>
  <si>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</si>
  <si>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</si>
  <si>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</si>
  <si>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</si>
  <si>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</si>
  <si>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EM team moved ETA: 60 min</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</si>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</sst>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J12" sqref="J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288.38258460647921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7.8872721064763027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45951.331010532405</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5.2700347223435529E-2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45951.331010532405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45951.331010532405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45951.331010532405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45951.331010532405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45951.331010532405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45951.331010532405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45951.331010532405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45951.331010532405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45951.331010532405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45951.331010532405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45951.331010532405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45951.331010532405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45951.331010532405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45951.331010532405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45951.331010532405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45951.331010532405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45951.331010532405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45951.331010532405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45951.331010532405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45951.331010532405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45951.331010532405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45951.331010532405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45951.331010532405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45951.331010532405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45951.331010532405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45951.331010532405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45951.331010532405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45951.331010532405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45951.331010532405</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45951.331010532405</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45951.331010532405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45951.331010532405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45951.331010532405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45951.331010532405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45951.331010532405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45951.331010532405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45951.331010532405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45951.331010532405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45951.331010532405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45951.331010532405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45951.331010532405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45951.331010532405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45951.331010532405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45951.331010532405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45951.331010532405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45951.331010532405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45951.331010532405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45951.331010532405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45951.331010532405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45951.331010532405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45951.331010532405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45951.331010532405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45951.331010532405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45951.331010532405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45951.331010532405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45951.331010532405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45951.331010532405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45951.331010532405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45951.331010532405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45951.331010532405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45951.331010532405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45951.331010532405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45951.331010532405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45951.331010532405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45951.331010532405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45951.331010532405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45951.331010532405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45951.331010532405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45951.331010532405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45951.331010532405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45951.331010532405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45951.331010532405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45951.331010532405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45951.331010532405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45951.331010532405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45951.331010532405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45951.331010532405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45951.331010532405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45951.331010532405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45951.331010532405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45951.331010532405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45951.331010532405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45951.331010532405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45951.331010532405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45951.331010532405</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45951.331010532405</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AA2A228-FAC8-4783-8B0E-E2B736E800E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144.60392719907395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126.33117256944388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6.8352350694403867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2.46679398114793E-2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3.2978124996589031E-2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45951.331010532405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45951.331010532405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45951.331010532405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45951.331010532405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45951.331010532405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45951.331010532405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45951.331010532405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45951.331010532405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45951.331010532405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45951.331010532405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45951.331010532405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45951.331010532405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45951.331010532405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45951.331010532405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45951.331010532405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45951.331010532405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45951.331010532405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45951.331010532405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45951.331010532405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45951.331010532405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45951.331010532405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45951.331010532405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45951.331010532405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45951.331010532405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45951.331010532405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45951.331010532405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45951.331010532405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45951.331010532405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45951.331010532405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45951.331010532405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45951.331010532405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45951.331010532405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45951.331010532405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45951.331010532405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45951.331010532405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45951.331010532405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45951.331010532405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45951.331010532405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45951.331010532405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45951.331010532405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45951.331010532405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45951.331010532405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45951.331010532405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45951.331010532405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45951.331010532405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45951.331010532405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45951.331010532405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45951.331010532405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45951.331010532405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45951.331010532405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45951.331010532405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45951.331010532405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45951.331010532405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45951.331010532405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45951.331010532405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45951.331010532405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45951.331010532405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45951.331010532405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45951.331010532405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45951.331010532405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45951.331010532405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45951.331010532405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45951.331010532405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45951.331010532405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45951.331010532405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45951.331010532405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45951.331010532405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45951.331010532405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45951.331010532405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45951.331010532405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D17" sqref="D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5.7327546310261823E-3</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2.6077546281157993E-3</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45951.331010532405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45951.331010532405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45951.331010532405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45951.331010532405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45951.331010532405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45951.331010532405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45951.331010532405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45951.331010532405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45951.331010532405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45951.331010532405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45951.331010532405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45951.331010532405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45951.331010532405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45951.331010532405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45951.331010532405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45951.331010532405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45951.331010532405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45951.331010532405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45951.331010532405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45951.331010532405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45951.331010532405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45951.331010532405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45951.331010532405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45951.331010532405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45951.331010532405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45951.331010532405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45951.331010532405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45951.331010532405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45951.331010532405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45951.331010532405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45951.331010532405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45951.331010532405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45951.331010532405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45951.331010532405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45951.331010532405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45951.331010532405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45951.331010532405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45951.331010532405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45951.331010532405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45951.331010532405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45951.331010532405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45951.331010532405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45951.331010532405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45951.331010532405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45951.331010532405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45951.331010532405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45951.331010532405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45951.331010532405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45951.331010532405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45951.331010532405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45951.331010532405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45951.331010532405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45951.331010532405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45951.331010532405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45951.331010532405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45951.331010532405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45951.331010532405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45951.331010532405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45951.331010532405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45951.331010532405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45951.331010532405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45951.331010532405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45951.331010532405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45951.331010532405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45951.331010532405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45951.331010532405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45951.331010532405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45951.331010532405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45951.331010532405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45951.331010532405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45951.331010532405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45951.331010532405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45951.331010532405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45951.331010532405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45951.331010532405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45951.331010532405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45951.331010532405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45951.331010532405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45951.331010532405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45951.331010532405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45951.331010532405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45951.331010532405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45951.331010532405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45951.331010532405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45951.331010532405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45951.331010532405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45951.331010532405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45951.331010532405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45951.331010532405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45951.331010532405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45951.331010532405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45951.331010532405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45951.331010532405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45951.331010532405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45951.331010532405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45951.331010532405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45951.331010532405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45951.331010532405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45951.331010532405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45951.331010532405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45951.331010532405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45951.331010532405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45951.331010532405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45951.331010532405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45951.331010532405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45951.331010532405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45951.331010532405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45951.331010532405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45951.331010532405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45951.331010532405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45951.331010532405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45951.331010532405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45951.331010532405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45951.331010532405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45951.331010532405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45951.331010532405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45951.331010532405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45951.331010532405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45951.331010532405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45951.331010532405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45951.331010532405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45951.331010532405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45951.331010532405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45951.331010532405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45951.331010532405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45951.331010532405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45951.331010532405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45951.331010532405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45951.331010532405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45951.331010532405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45951.331010532405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45951.331010532405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45951.331010532405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45951.331010532405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45951.331010532405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45951.331010532405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45951.331010532405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45951.331010532405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45951.331010532405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45951.331010532405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45951.331010532405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45951.331010532405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45951.331010532405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45951.331010532405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45951.331010532405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45951.331010532405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45951.331010532405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45951.331010532405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45951.331010532405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45951.331010532405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45951.331010532405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45951.331010532405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45951.331010532405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45951.331010532405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45951.331010532405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45951.331010532405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45951.331010532405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45951.331010532405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45951.331010532405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45951.331010532405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45951.331010532405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45951.331010532405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45951.331010532405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45951.331010532405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45951.331010532405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45951.331010532405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45951.331010532405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45951.331010532405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45951.331010532405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45951.331010532405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45951.331010532405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45951.331010532405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45951.331010532405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45951.331010532405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45951.331010532405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45951.331010532405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45951.331010532405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45951.331010532405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45951.331010532405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45951.331010532405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45951.331010532405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45951.331010532405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45951.331010532405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45951.331010532405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45951.331010532405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45951.331010532405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45951.331010532405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45951.331010532405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45951.331010532405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45951.331010532405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45951.331010532405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45951.331010532405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45951.331010532405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45951.331010532405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45951.331010532405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45951.331010532405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45951.331010532405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45951.331010532405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45951.331010532405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45951.331010532405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45951.331010532405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45951.331010532405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45951.331010532405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45951.331010532405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45951.331010532405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45951.331010532405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45951.331010532405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45951.331010532405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45951.331010532405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45951.331010532405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45951.331010532405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45951.331010532405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45951.331010532405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45951.331010532405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45951.331010532405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45951.331010532405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45951.331010532405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45951.331010532405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45951.331010532405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45951.331010532405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45951.331010532405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45951.331010532405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45951.331010532405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45951.331010532405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45951.331010532405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45951.331010532405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45951.331010532405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45951.331010532405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45951.331010532405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45951.331010532405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45951.331010532405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45951.331010532405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45951.331010532405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45951.331010532405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45951.331010532405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45951.331010532405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45951.331010532405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45951.331010532405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45951.331010532405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45951.331010532405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45951.331010532405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45951.331010532405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45951.331010532405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45951.331010532405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45951.331010532405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45951.331010532405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45951.331010532405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45951.331010532405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45951.331010532405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45951.331010532405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45951.331010532405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45951.331010532405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45951.331010532405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45951.331010532405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45951.331010532405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45951.331010532405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45951.331010532405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45951.331010532405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45951.331010532405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45951.331010532405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45951.331010532405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45951.331010532405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45951.331010532405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45951.331010532405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45951.331010532405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45951.331010532405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45951.331010532405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45951.331010532405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45951.331010532405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45951.331010532405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45951.331010532405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45951.331010532405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45951.331010532405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45951.331010532405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45951.331010532405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45951.331010532405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45951.331010532405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45951.331010532405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45951.331010532405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45951.331010532405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45951.331010532405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45951.331010532405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45951.331010532405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45951.331010532405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45951.331010532405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45951.331010532405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45951.331010532405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45951.331010532405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45951.331010532405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45951.331010532405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45951.331010532405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45951.331010532405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45951.331010532405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45951.331010532405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45951.331010532405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45951.331010532405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45951.331010532405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45951.331010532405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45951.331010532405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45951.331010532405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45951.331010532405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45951.331010532405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45951.331010532405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45951.331010532405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45951.331010532405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45951.331010532405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45951.331010532405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45951.331010532405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45951.331010532405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45951.331010532405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45951.331010532405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45951.331010532405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45951.331010532405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45951.331010532405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45951.331010532405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45951.331010532405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45951.331010532405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45951.331010532405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45951.331010532405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45951.331010532405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45951.331010532405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45951.331010532405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45951.331010532405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45951.331010532405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45951.331010532405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45951.331010532405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45951.331010532405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45951.331010532405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45951.331010532405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45951.331010532405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45951.331010532405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45951.331010532405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45951.331010532405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45951.331010532405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45951.331010532405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45951.331010532405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45951.331010532405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45951.331010532405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45951.331010532405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45951.331010532405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45951.331010532405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45951.331010532405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45951.331010532405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45951.331010532405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45951.331010532405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45951.331010532405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45951.331010532405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45951.331010532405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45951.331010532405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45951.331010532405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45951.331010532405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45951.331010532405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45951.331010532405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45951.331010532405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45951.331010532405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45951.331010532405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45951.331010532405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45951.331010532405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45951.331010532405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45951.331010532405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45951.331010532405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45951.331010532405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45951.331010532405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45951.331010532405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45951.331010532405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45951.331010532405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45951.331010532405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45951.331010532405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45951.331010532405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45951.331010532405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45951.331010532405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45951.331010532405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45951.331010532405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45951.331010532405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45951.331010532405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45951.331010532405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45951.331010532405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45951.331010532405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45951.331010532405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45951.331010532405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45951.331010532405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45951.331010532405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45951.331010532405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45951.331010532405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45951.331010532405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45951.331010532405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45951.331010532405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45951.331010532405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45951.331010532405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45951.331010532405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45951.331010532405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45951.331010532405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45951.331010532405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45951.331010532405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45951.331010532405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45951.331010532405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45951.331010532405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45951.331010532405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45951.331010532405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45951.331010532405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45951.331010532405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45951.331010532405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45951.331010532405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45951.331010532405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45951.331010532405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45951.331010532405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45951.331010532405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45951.331010532405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45951.331010532405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45951.331010532405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45951.331010532405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45951.331010532405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45951.331010532405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45951.331010532405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45951.331010532405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45951.331010532405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45951.331010532405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45951.331010532405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45951.331010532405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45951.331010532405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45951.331010532405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45951.331010532405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45951.331010532405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45951.331010532405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45951.331010532405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45951.331010532405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45951.331010532405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45951.331010532405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45951.331010532405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45951.331010532405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45951.331010532405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45951.331010532405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45951.331010532405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45951.331010532405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45951.331010532405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45951.331010532405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45951.331010532405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45951.331010532405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45951.331010532405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45951.331010532405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45951.331010532405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45951.331010532405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45951.331010532405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45951.331010532405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45951.331010532405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45951.331010532405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45951.331010532405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45951.331010532405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45951.331010532405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45951.331010532405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45951.331010532405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45951.331010532405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45951.331010532405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45951.331010532405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45951.331010532405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45951.331010532405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45951.331010532405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45951.331010532405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45951.331010532405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45951.331010532405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45951.331010532405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45951.331010532405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45951.331010532405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45951.331010532405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45951.331010532405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45951.331010532405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45951.331010532405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45951.331010532405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45951.331010532405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45951.331010532405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45951.331010532405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45951.331010532405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45951.331010532405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45951.331010532405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45951.331010532405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45951.331010532405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45951.331010532405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45951.331010532405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45951.331010532405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45951.331010532405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45951.331010532405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45951.331010532405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45951.331010532405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45951.331010532405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45951.331010532405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45951.331010532405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45951.331010532405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45951.331010532405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45951.331010532405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45951.331010532405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45951.331010532405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45951.331010532405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45951.331010532405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45951.331010532405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45951.331010532405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45951.331010532405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45951.331010532405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45951.331010532405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45951.331010532405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45951.331010532405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45951.331010532405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45951.331010532405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45951.331010532405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45951.331010532405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45951.331010532405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45951.331010532405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45951.331010532405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45951.331010532405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45951.331010532405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45951.331010532405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45951.331010532405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45951.331010532405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45951.331010532405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45951.331010532405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45951.331010532405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45951.331010532405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45951.331010532405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45951.331010532405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45951.331010532405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45951.331010532405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45951.331010532405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45951.331010532405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45951.331010532405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45951.331010532405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45951.331010532405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45951.331010532405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45951.331010532405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45951.331010532405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45951.331010532405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45951.331010532405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45951.331010532405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45951.331010532405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45951.331010532405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45951.331010532405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45951.331010532405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45951.331010532405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45951.331010532405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45951.331010532405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45951.331010532405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45951.331010532405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45951.331010532405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45951.331010532405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45951.331010532405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45951.331010532405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45951.331010532405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45951.331010532405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45951.331010532405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45951.331010532405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45951.331010532405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45951.331010532405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45951.331010532405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45951.331010532405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45951.331010532405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45951.331010532405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45951.331010532405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45951.331010532405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45951.331010532405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45951.331010532405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45951.331010532405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45951.331010532405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45951.331010532405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45951.331010532405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45951.331010532405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45951.331010532405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45951.331010532405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45951.331010532405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45951.331010532405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45951.331010532405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45951.331010532405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45951.331010532405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45951.331010532405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45951.331010532405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45951.331010532405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45951.331010532405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45951.331010532405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45951.331010532405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45951.331010532405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45951.331010532405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45951.331010532405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45951.331010532405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45951.331010532405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45951.331010532405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45951.331010532405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45951.331010532405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45951.331010532405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45951.331010532405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45951.331010532405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45951.331010532405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45951.331010532405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45951.331010532405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45951.331010532405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45951.331010532405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45951.331010532405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45951.331010532405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45951.331010532405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45951.331010532405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45951.331010532405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45951.331010532405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45951.331010532405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45951.331010532405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45951.331010532405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45951.331010532405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45951.331010532405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45951.331010532405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45951.331010532405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45951.331010532405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45951.331010532405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45951.331010532405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45951.331010532405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45951.331010532405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45951.331010532405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45951.331010532405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45951.331010532405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45951.331010532405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45951.331010532405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45951.331010532405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45951.331010532405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45951.331010532405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45951.331010532405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45951.331010532405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45951.331010532405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45951.331010532405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45951.331010532405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45951.331010532405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45951.331010532405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45951.331010532405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45951.331010532405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45951.331010532405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45951.331010532405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45951.331010532405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45951.331010532405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45951.331010532405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45951.331010532405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45951.331010532405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45951.331010532405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45951.331010532405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45951.331010532405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45951.331010532405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45951.331010532405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45951.331010532405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45951.331010532405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45951.331010532405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45951.331010532405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45951.331010532405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45951.331010532405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45951.331010532405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45951.331010532405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45951.331010532405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45951.331010532405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45951.331010532405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45951.331010532405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45951.331010532405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45951.331010532405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45951.331010532405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45951.331010532405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45951.331010532405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45951.331010532405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45951.331010532405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45951.331010532405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45951.331010532405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45951.331010532405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45951.331010532405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45951.331010532405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45951.331010532405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45951.331010532405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45951.331010532405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45951.331010532405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45951.331010532405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45951.331010532405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45951.331010532405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45951.331010532405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45951.331010532405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45951.331010532405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45951.331010532405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45951.331010532405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45951.331010532405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45951.331010532405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45951.331010532405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45951.331010532405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45951.331010532405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45951.331010532405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45951.331010532405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45951.331010532405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45951.331010532405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45951.331010532405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45951.331010532405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45951.331010532405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45951.331010532405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45951.331010532405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45951.331010532405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45951.331010532405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45951.331010532405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45951.331010532405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45951.331010532405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45951.331010532405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45951.331010532405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45951.331010532405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45951.331010532405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45951.331010532405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45951.331010532405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45951.331010532405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45951.331010532405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45951.331010532405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45951.331010532405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45951.331010532405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45951.331010532405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45951.331010532405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45951.331010532405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45951.331010532405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45951.331010532405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45951.331010532405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45951.331010532405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45951.331010532405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45951.331010532405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45951.331010532405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45951.331010532405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45951.331010532405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45951.331010532405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45951.331010532405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45951.331010532405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45951.331010532405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45951.331010532405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45951.331010532405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45951.331010532405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45951.331010532405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45951.331010532405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45951.331010532405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45951.331010532405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45951.331010532405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45951.331010532405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45951.331010532405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45951.331010532405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45951.331010532405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45951.331010532405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45951.331010532405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45951.331010532405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45951.331010532405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45951.331010532405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45951.331010532405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45951.331010532405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45951.331010532405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45951.331010532405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45951.331010532405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45951.331010532405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45951.331010532405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45951.331010532405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45951.331010532405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45951.331010532405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45951.331010532405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45951.331010532405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45951.331010532405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45951.331010532405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45951.331010532405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45951.331010532405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45951.331010532405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45951.331010532405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45951.331010532405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45951.331010532405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45951.331010532405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45951.331010532405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45951.331010532405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45951.331010532405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45951.331010532405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45951.331010532405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45951.331010532405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45951.331010532405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45951.331010532405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45951.331010532405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45951.331010532405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45951.331010532405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45951.331010532405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45951.331010532405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45951.331010532405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45951.331010532405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45951.331010532405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45951.331010532405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45951.331010532405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45951.331010532405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45951.331010532405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45951.331010532405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45951.331010532405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45951.331010532405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45951.331010532405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45951.331010532405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45951.331010532405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45951.331010532405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45951.331010532405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45951.331010532405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45951.331010532405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45951.331010532405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45951.331010532405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45951.331010532405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45951.331010532405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45951.331010532405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45951.331010532405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45951.331010532405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45951.331010532405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45951.331010532405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45951.331010532405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45951.331010532405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45951.331010532405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45951.331010532405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45951.331010532405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45951.331010532405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45951.331010532405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45951.331010532405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45951.331010532405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45951.331010532405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45951.331010532405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45951.331010532405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45951.331010532405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45951.331010532405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45951.331010532405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45951.331010532405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45951.331010532405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45951.331010532405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45951.331010532405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45951.331010532405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45951.331010532405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45951.331010532405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45951.331010532405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45951.331010532405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45951.331010532405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45951.331010532405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45951.331010532405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45951.331010532405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45951.331010532405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45951.331010532405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45951.331010532405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45951.331010532405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45951.331010532405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45951.331010532405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45951.331010532405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45951.331010532405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45951.331010532405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45951.331010532405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45951.331010532405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45951.331010532405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45951.331010532405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45951.331010532405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45951.331010532405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45951.331010532405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45951.331010532405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45951.331010532405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45951.331010532405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45951.331010532405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45951.331010532405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45951.331010532405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45951.331010532405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45951.331010532405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45951.331010532405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45951.331010532405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45951.331010532405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45951.331010532405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45951.331010532405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45951.331010532405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45951.331010532405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45951.331010532405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45951.331010532405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45951.331010532405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45951.331010532405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45951.331010532405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45951.331010532405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45951.331010532405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45951.331010532405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45951.331010532405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45951.331010532405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45951.331010532405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45951.331010532405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45951.331010532405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45951.331010532405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45951.331010532405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45951.331010532405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45951.331010532405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45951.331010532405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45951.331010532405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45951.331010532405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45951.331010532405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45951.331010532405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45951.331010532405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45951.331010532405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45951.331010532405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45951.331010532405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45951.331010532405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45951.331010532405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45951.331010532405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45951.331010532405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45951.331010532405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45951.331010532405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45951.331010532405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45951.331010532405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45951.331010532405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45951.331010532405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45951.331010532405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45951.331010532405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45951.331010532405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45951.331010532405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45951.331010532405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45951.331010532405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45951.331010532405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45951.331010532405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45951.331010532405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45951.331010532405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45951.331010532405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45951.331010532405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45951.331010532405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45951.331010532405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45951.331010532405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45951.331010532405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45951.331010532405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45951.331010532405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45951.331010532405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45951.331010532405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45951.331010532405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45951.331010532405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45951.331010532405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45951.331010532405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45951.331010532405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45951.331010532405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45951.331010532405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45951.331010532405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45951.331010532405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45951.331010532405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45951.331010532405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45951.331010532405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45951.331010532405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45951.331010532405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45951.331010532405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45951.331010532405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45951.331010532405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45951.331010532405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45951.331010532405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45951.331010532405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45951.331010532405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45951.331010532405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45951.331010532405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45951.331010532405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45951.331010532405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45951.331010532405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45951.331010532405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45951.331010532405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45951.331010532405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45951.331010532405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45951.331010532405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45951.331010532405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45951.331010532405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45951.331010532405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45951.331010532405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45951.331010532405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45951.331010532405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45951.331010532405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45951.331010532405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45951.331010532405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45951.331010532405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45951.331010532405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45951.331010532405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45951.331010532405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45951.331010532405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45951.331010532405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45951.331010532405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45951.331010532405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45951.331010532405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45951.331010532405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45951.331010532405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45951.331010532405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45951.331010532405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45951.331010532405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45951.331010532405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45951.331010532405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45951.331010532405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45951.331010532405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45951.331010532405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45951.331010532405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45951.331010532405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45951.331010532405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45951.331010532405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45951.331010532405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45951.331010532405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45951.331010532405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45951.331010532405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45951.331010532405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45951.331010532405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45951.331010532405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45951.331010532405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45951.331010532405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45951.331010532405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45951.331010532405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45951.331010532405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45951.331010532405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45951.331010532405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45951.331010532405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45951.331010532405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45951.331010532405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45951.331010532405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45951.331010532405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45951.331010532405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45951.331010532405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45951.331010532405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45951.331010532405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45951.331010532405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45951.331010532405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45951.331010532405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45951.331010532405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45951.331010532405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45951.331010532405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45951.331010532405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45951.331010532405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45951.331010532405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45951.331010532405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45951.331010532405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45951.331010532405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45951.331010532405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45951.331010532405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45951.331010532405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45951.331010532405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45951.331010532405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45951.331010532405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45951.331010532405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45951.331010532405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45951.331010532405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45951.331010532405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45951.331010532405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45951.331010532405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45951.331010532405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45951.331010532405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45951.331010532405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45951.331010532405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45951.331010532405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45951.331010532405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45951.331010532405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45951.331010532405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45951.331010532405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45951.331010532405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45951.331010532405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45951.331010532405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45951.331010532405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45951.331010532405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45951.331010532405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45951.331010532405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45951.331010532405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45951.331010532405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45951.331010532405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45951.331010532405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45951.331010532405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45951.331010532405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45951.331010532405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45951.331010532405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45951.331010532405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45951.331010532405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45951.331010532405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45951.331010532405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45951.331010532405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45951.331010532405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45951.331010532405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45951.331010532405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45951.331010532405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45951.331010532405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45951.331010532405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45951.331010532405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45951.331010532405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45951.331010532405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45951.331010532405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45951.331010532405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45951.331010532405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45951.331010532405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45951.331010532405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45951.331010532405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45951.331010532405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45951.331010532405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45951.331010532405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45951.331010532405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45951.331010532405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45951.331010532405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45951.331010532405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45951.331010532405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45951.331010532405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45951.331010532405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45951.331010532405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45951.331010532405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45951.331010532405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45951.331010532405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45951.331010532405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45951.331010532405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45951.331010532405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45951.331010532405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45951.331010532405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45951.331010532405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45951.331010532405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45951.331010532405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45951.331010532405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45951.331010532405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45951.331010532405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45951.331010532405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45951.331010532405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45951.331010532405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45951.331010532405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45951.331010532405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45951.331010532405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45951.331010532405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45951.331010532405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45951.331010532405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45951.331010532405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45951.331010532405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45951.331010532405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45951.331010532405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45951.331010532405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45951.331010532405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45951.331010532405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45951.331010532405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45951.331010532405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45951.331010532405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45951.331010532405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45951.331010532405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45951.331010532405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45951.331010532405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45951.331010532405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45951.331010532405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45951.331010532405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45951.331010532405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45951.331010532405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45951.331010532405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45951.331010532405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45951.331010532405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45951.331010532405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45951.331010532405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45951.331010532405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45951.331010532405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45951.331010532405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45951.331010532405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45951.331010532405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45951.331010532405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45951.331010532405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45951.331010532405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45951.331010532405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45951.331010532405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45951.331010532405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45951.331010532405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45951.331010532405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45951.331010532405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247.85029293980915</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45951.331010532405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45951.331010532405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45951.331010532405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45951.331010532405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45951.331010532405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45951.331010532405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45951.331010532405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45951.331010532405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45951.331010532405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45951.331010532405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45951.331010532405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45951.331010532405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45951.331010532405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45951.331010532405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45951.331010532405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45951.331010532405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45951.331010532405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45951.331010532405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45951.331010532405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45951.331010532405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45951.331010532405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45951.331010532405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45951.331010532405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45951.331010532405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45951.331010532405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45951.331010532405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45951.331010532405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45951.331010532405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45951.331010532405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45951.331010532405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45951.331010532405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45951.331010532405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45951.331010532405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45951.331010532405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45951.331010532405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45951.331010532405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45951.331010532405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45951.331010532405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45951.331010532405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45951.331010532405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45951.331010532405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45951.331010532405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45951.331010532405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45951.331010532405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45951.331010532405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45951.331010532405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45951.331010532405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45951.331010532405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45951.331010532405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45951.331010532405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45951.331010532405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45951.331010532405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45951.331010532405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45951.331010532405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45951.331010532405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45951.331010532405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45951.331010532405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45951.331010532405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45951.331010532405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45951.331010532405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45951.331010532405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45951.331010532405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45951.331010532405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45951.331010532405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45951.331010532405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45951.331010532405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45951.331010532405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45951.331010532405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45951.331010532405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45951.331010532405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45951.331010532405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45951.331010532405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45951.331010532405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45951.331010532405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45951.331010532405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45951.331010532405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45951.331010532405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45951.331010532405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45951.331010532405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45951.331010532405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45951.331010532405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45951.331010532405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45951.331010532405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45951.331010532405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45951.331010532405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45951.331010532405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45951.331010532405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45951.331010532405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45951.331010532405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45951.331010532405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45951.331010532405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45951.331010532405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45951.331010532405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45951.331010532405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45951.331010532405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45951.331010532405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45951.331010532405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45951.331010532405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45951.331010532405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45951.331010532405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45951.331010532405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45951.331010532405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45951.331010532405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45951.331010532405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45951.331010532405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45951.331010532405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45951.331010532405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45951.331010532405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45951.331010532405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45951.331010532405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45951.331010532405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45951.331010532405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45951.331010532405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45951.331010532405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45951.331010532405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45951.331010532405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45951.331010532405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45951.331010532405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45951.331010532405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45951.331010532405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45951.331010532405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45951.331010532405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45951.331010532405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45951.331010532405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45951.331010532405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45951.331010532405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45951.331010532405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45951.331010532405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45951.331010532405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45951.331010532405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45951.331010532405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45951.331010532405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45951.331010532405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45951.331010532405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45951.331010532405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45951.331010532405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45951.331010532405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45951.331010532405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45951.331010532405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45951.331010532405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45951.331010532405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45951.331010532405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45951.331010532405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45951.331010532405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45951.331010532405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45951.331010532405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45951.331010532405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45951.331010532405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45951.331010532405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45951.331010532405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45951.331010532405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45951.331010532405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45951.331010532405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45951.331010532405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45951.331010532405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45951.331010532405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45951.331010532405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45951.331010532405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45951.331010532405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45951.331010532405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45951.331010532405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45951.331010532405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45951.331010532405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45951.331010532405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45951.331010532405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45951.331010532405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45951.331010532405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45951.331010532405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45951.331010532405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45951.331010532405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45951.331010532405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45951.331010532405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45951.331010532405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45951.331010532405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45951.331010532405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45951.331010532405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45951.331010532405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45951.331010532405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45951.331010532405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45951.331010532405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45951.331010532405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45951.331010532405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45951.331010532405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45951.331010532405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45951.331010532405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45951.331010532405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45951.331010532405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45951.331010532405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45951.331010532405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45951.331010532405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45951.331010532405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45951.331010532405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45951.331010532405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45951.331010532405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45951.331010532405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45951.331010532405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45951.331010532405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45951.331010532405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45951.331010532405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45951.331010532405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45951.331010532405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45951.331010532405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45951.331010532405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45951.331010532405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45951.331010532405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45951.331010532405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45951.331010532405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45951.331010532405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45951.331010532405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45951.331010532405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45951.331010532405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45951.331010532405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45951.331010532405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45951.331010532405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45951.331010532405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45951.331010532405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45951.331010532405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45951.331010532405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45951.331010532405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45951.331010532405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45951.331010532405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45951.331010532405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45951.331010532405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45951.331010532405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45951.331010532405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45951.331010532405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45951.331010532405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45951.331010532405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45951.331010532405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45951.331010532405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45951.331010532405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45951.331010532405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45951.331010532405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45951.331010532405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45951.331010532405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45951.331010532405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45951.331010532405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45951.331010532405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45951.331010532405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45951.331010532405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45951.331010532405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45951.331010532405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45951.331010532405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45951.331010532405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45951.331010532405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45951.331010532405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45951.331010532405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45951.331010532405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45951.331010532405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45951.331010532405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45951.331010532405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45951.331010532405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45951.331010532405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45951.331010532405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45951.331010532405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45951.331010532405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45951.331010532405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45951.331010532405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45951.331010532405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45951.331010532405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45951.331010532405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45951.331010532405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45951.331010532405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45951.331010532405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45951.331010532405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45951.331010532405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45951.331010532405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45951.331010532405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45951.331010532405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45951.331010532405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45951.331010532405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45951.331010532405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45951.331010532405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45951.331010532405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45951.331010532405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45951.331010532405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45951.331010532405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45951.331010532405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45951.331010532405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45951.331010532405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45951.331010532405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45951.331010532405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45951.331010532405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45951.331010532405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45951.331010532405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45951.331010532405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45951.331010532405</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45951.331010532405</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59.498950347217033</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25.142133217588707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6.5594364583303104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2.6698994212929392</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R5</v>
      </c>
      <c r="C6" s="159">
        <v>1</v>
      </c>
      <c r="D6" s="159" t="s">
        <v>35177</v>
      </c>
      <c r="E6" s="159" t="s">
        <v>38998</v>
      </c>
      <c r="F6" s="160"/>
      <c r="G6" s="161">
        <f ca="1">IFERROR(NOW()-F6,"")</f>
        <v>45951.331010532405</v>
      </c>
      <c r="H6" s="160">
        <v>45951.326516203706</v>
      </c>
      <c r="I6" s="159" t="str">
        <f>IFERROR(VLOOKUP(D6,DB!A:F,6,0),"")</f>
        <v>Generator-SG</v>
      </c>
      <c r="J6" s="159" t="str">
        <f>IFERROR(VLOOKUP(D6,DB!A:G,7,0),"")</f>
        <v>Dead</v>
      </c>
      <c r="K6" s="159" t="s">
        <v>39110</v>
      </c>
      <c r="L6" s="159" t="str">
        <f>IFERROR(VLOOKUP(D6,DB!A:I,9,0),"")</f>
        <v>Latis</v>
      </c>
    </row>
    <row r="7" spans="1:13" ht="15">
      <c r="A7" s="159"/>
      <c r="B7" s="159" t="str">
        <f>IFERROR(VLOOKUP(D7,DB!A:K,11,0),"")</f>
        <v/>
      </c>
      <c r="C7" s="159"/>
      <c r="D7" s="159"/>
      <c r="E7" s="159"/>
      <c r="F7" s="160"/>
      <c r="G7" s="161">
        <f ca="1">IFERROR(NOW()-F7,"")</f>
        <v>45951.331010532405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45951.331010532405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45951.331010532405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45951.331010532405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45951.331010532405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45951.331010532405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45951.331010532405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45951.331010532405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45951.331010532405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45951.331010532405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45951.331010532405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45951.331010532405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45951.331010532405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45951.331010532405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45951.331010532405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45951.331010532405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45951.331010532405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45951.331010532405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45951.331010532405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45951.331010532405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45951.331010532405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45951.331010532405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45951.331010532405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45951.331010532405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45951.331010532405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45951.331010532405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45951.331010532405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45951.331010532405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45951.331010532405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45951.331010532405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45951.331010532405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45951.331010532405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45951.331010532405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45951.331010532405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45951.331010532405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45951.331010532405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45951.331010532405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45951.331010532405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45951.331010532405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45951.331010532405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45951.331010532405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45951.331010532405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45951.331010532405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45951.331010532405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45951.331010532405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45951.331010532405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45951.331010532405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45951.331010532405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45951.331010532405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45951.331010532405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45951.331010532405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45951.331010532405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45951.331010532405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45951.331010532405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45951.331010532405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45951.331010532405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45951.331010532405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45951.331010532405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45951.331010532405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45951.331010532405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45951.331010532405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45951.331010532405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45951.331010532405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45951.331010532405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45951.331010532405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45951.331010532405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45951.331010532405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45951.331010532405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45951.331010532405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45951.331010532405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45951.331010532405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45951.331010532405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45951.331010532405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45951.331010532405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45951.331010532405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45951.331010532405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45951.331010532405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45951.331010532405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45951.331010532405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45951.331010532405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45951.331010532405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45951.331010532405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45951.331010532405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45951.331010532405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45951.331010532405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45951.331010532405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45951.331010532405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45951.331010532405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45951.331010532405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45951.331010532405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45951.331010532405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45951.331010532405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45951.331010532405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45951.331010532405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45951.331010532405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45951.331010532405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45951.331010532405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45951.331010532405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45951.331010532405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45951.331010532405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45951.331010532405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45951.331010532405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45951.331010532405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45951.331010532405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45951.331010532405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45951.331010532405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45951.331010532405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45951.331010532405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45951.331010532405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45951.331010532405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45951.331010532405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45951.331010532405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45951.331010532405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45951.331010532405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45951.331010532405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45951.331010532405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45951.331010532405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45951.331010532405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45951.331010532405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45951.331010532405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45951.331010532405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45951.331010532405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45951.331010532405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45951.331010532405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45951.331010532405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45951.331010532405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45951.331010532405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45951.331010532405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45951.331010532405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45951.331010532405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45951.331010532405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45951.331010532405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45951.331010532405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45951.331010532405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45951.331010532405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45951.331010532405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45951.331010532405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45951.331010532405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45951.331010532405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45951.331010532405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45951.331010532405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45951.331010532405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45951.331010532405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45951.331010532405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45951.331010532405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45951.331010532405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45951.331010532405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45951.331010532405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45951.331010532405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45951.331010532405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45951.331010532405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45951.331010532405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45951.331010532405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45951.331010532405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45951.331010532405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45951.331010532405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45951.331010532405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45951.331010532405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45951.331010532405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45951.331010532405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45951.331010532405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45951.331010532405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45951.331010532405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45951.331010532405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45951.331010532405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45951.331010532405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45951.331010532405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45951.331010532405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45951.331010532405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45951.331010532405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45951.331010532405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45951.331010532405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45951.331010532405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45951.331010532405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45951.331010532405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45951.331010532405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45951.331010532405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45951.331010532405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45951.331010532405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45951.331010532405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45951.331010532405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45951.331010532405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45951.331010532405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45951.331010532405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45951.331010532405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45951.331010532405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45951.331010532405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45951.331010532405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45951.331010532405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45951.331010532405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45951.331010532405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45951.331010532405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45951.331010532405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45951.331010532405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45951.331010532405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45951.331010532405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45951.331010532405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45951.331010532405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45951.331010532405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45951.331010532405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45951.331010532405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45951.331010532405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45951.331010532405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45951.331010532405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45951.331010532405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45951.331010532405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45951.331010532405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45951.331010532405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45951.331010532405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45951.331010532405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45951.331010532405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45951.331010532405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45951.331010532405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45951.331010532405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45951.331010532405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45951.331010532405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45951.331010532405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45951.331010532405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45951.331010532405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45951.331010532405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45951.331010532405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45951.331010532405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45951.331010532405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45951.331010532405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45951.331010532405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45951.331010532405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45951.331010532405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45951.331010532405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45951.331010532405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45951.331010532405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45951.331010532405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45951.331010532405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45951.331010532405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45951.331010532405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45951.331010532405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45951.331010532405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45951.331010532405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45951.331010532405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45951.331010532405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45951.331010532405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45951.331010532405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45951.331010532405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45951.331010532405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45951.331010532405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45951.331010532405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45951.331010532405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45951.331010532405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45951.331010532405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45951.331010532405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45951.331010532405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45951.331010532405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45951.331010532405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45951.331010532405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45951.331010532405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45951.331010532405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45951.331010532405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45951.331010532405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45951.331010532405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45951.331010532405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45951.331010532405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45951.331010532405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45951.331010532405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45951.331010532405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45951.331010532405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45951.331010532405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45951.331010532405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45951.331010532405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45951.331010532405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45951.331010532405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45951.331010532405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45951.331010532405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45951.331010532405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45951.331010532405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45951.331010532405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45951.331010532405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45951.331010532405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45951.331010532405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45951.331010532405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45951.331010532405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45951.331010532405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45951.331010532405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45951.331010532405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45951.331010532405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45951.331010532405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45951.331010532405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45951.331010532405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45951.331010532405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45951.331010532405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45951.331010532405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45951.331010532405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45951.331010532405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45951.331010532405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45951.331010532405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45951.331010532405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45951.331010532405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45951.331010532405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45951.331010532405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45951.331010532405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45951.331010532405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45951.331010532405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45951.331010532405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45951.331010532405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45951.331010532405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45951.331010532405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45951.331010532405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45951.331010532405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45951.331010532405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45951.331010532405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45951.331010532405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45951.331010532405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45951.331010532405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45951.331010532405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45951.331010532405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45951.331010532405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45951.331010532405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45951.331010532405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45951.331010532405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45951.331010532405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45951.331010532405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45951.331010532405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45951.331010532405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45951.331010532405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45951.331010532405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45951.331010532405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45951.331010532405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45951.331010532405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45951.331010532405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45951.331010532405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45951.331010532405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45951.331010532405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45951.331010532405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45951.331010532405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45951.331010532405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45951.331010532405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45951.331010532405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45951.331010532405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45951.331010532405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45951.331010532405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45951.331010532405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45951.331010532405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45951.331010532405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45951.331010532405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45951.331010532405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45951.331010532405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45951.331010532405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45951.331010532405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45951.331010532405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45951.331010532405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45951.331010532405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45951.331010532405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45951.331010532405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45951.331010532405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45951.331010532405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45951.331010532405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45951.331010532405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45951.331010532405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45951.331010532405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45951.331010532405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45951.331010532405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45951.331010532405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45951.331010532405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45951.331010532405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45951.331010532405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45951.331010532405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45951.331010532405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45951.331010532405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45951.331010532405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45951.331010532405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45951.331010532405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45951.331010532405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45951.331010532405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45951.331010532405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45951.331010532405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45951.331010532405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45951.331010532405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45951.331010532405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45951.331010532405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45951.331010532405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45951.331010532405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45951.331010532405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45951.331010532405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45951.331010532405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45951.331010532405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45951.331010532405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45951.331010532405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45951.331010532405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45951.331010532405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45951.331010532405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45951.331010532405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45951.331010532405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45951.331010532405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45951.331010532405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45951.331010532405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45951.331010532405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45951.331010532405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45951.331010532405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45951.331010532405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45951.331010532405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45951.331010532405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45951.331010532405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45951.331010532405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45951.331010532405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45951.331010532405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45951.331010532405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45951.331010532405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45951.331010532405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45951.331010532405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45951.331010532405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45951.331010532405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45951.331010532405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45951.331010532405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45951.331010532405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45951.331010532405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45951.331010532405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45951.331010532405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45951.331010532405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45951.331010532405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45951.331010532405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45951.331010532405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45951.331010532405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45951.331010532405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45951.331010532405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45951.331010532405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45951.331010532405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45951.331010532405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45951.331010532405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45951.331010532405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45951.331010532405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45951.331010532405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45951.331010532405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45951.331010532405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45951.331010532405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45951.331010532405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45951.331010532405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45951.331010532405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45951.331010532405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45951.331010532405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45951.331010532405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45951.331010532405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45951.331010532405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45951.331010532405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45951.331010532405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45951.331010532405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45951.331010532405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45951.331010532405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45951.331010532405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45951.331010532405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45951.331010532405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45951.331010532405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45951.331010532405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45951.331010532405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45951.331010532405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45951.331010532405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45951.331010532405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45951.331010532405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45951.331010532405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45951.331010532405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45951.331010532405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45951.331010532405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45951.331010532405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45951.331010532405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45951.331010532405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45951.331010532405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45951.331010532405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45951.331010532405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45951.331010532405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45951.331010532405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45951.331010532405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45951.331010532405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45951.331010532405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45951.331010532405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45951.331010532405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45951.331010532405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45951.331010532405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45951.331010532405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45951.331010532405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45951.331010532405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45951.331010532405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45951.331010532405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45951.331010532405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45951.331010532405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45951.331010532405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45951.331010532405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45951.331010532405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45951.331010532405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45951.331010532405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45951.331010532405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45951.331010532405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45951.331010532405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45951.331010532405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45951.331010532405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45951.331010532405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45951.331010532405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45951.331010532405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45951.331010532405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45951.331010532405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45951.331010532405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45951.331010532405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45951.331010532405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45951.331010532405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45951.331010532405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45951.331010532405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45951.331010532405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45951.331010532405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45951.331010532405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45951.331010532405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45951.331010532405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45951.331010532405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45951.331010532405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45951.331010532405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45951.331010532405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45951.331010532405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45951.331010532405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45951.331010532405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45951.331010532405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45951.331010532405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45951.331010532405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45951.331010532405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45951.331010532405</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39111</v>
      </c>
      <c r="B2" s="105" t="str">
        <f>IFERROR(VLOOKUP(D2,DB!A:K,11,0),"")</f>
        <v>R6</v>
      </c>
      <c r="C2" s="107">
        <v>5</v>
      </c>
      <c r="D2" s="105" t="s">
        <v>37386</v>
      </c>
      <c r="E2" s="108" t="s">
        <v>39083</v>
      </c>
      <c r="F2" s="109">
        <v>45951.278587962966</v>
      </c>
      <c r="G2" s="78">
        <f ca="1">IFERROR(NOW()-F2,"-")</f>
        <v>5.2422569438931532E-2</v>
      </c>
      <c r="H2" s="109">
        <v>45951.278553240743</v>
      </c>
      <c r="I2" s="105" t="str">
        <f>IFERROR(VLOOKUP(D2,DB!A:F,6,0),"")</f>
        <v>SCECO+STB</v>
      </c>
      <c r="J2" s="104" t="str">
        <f>IFERROR(VLOOKUP(D2,DB!A:G,7,0),"")</f>
        <v>Vandalized</v>
      </c>
      <c r="K2" s="110" t="s">
        <v>39112</v>
      </c>
      <c r="L2" s="111" t="str">
        <f>IFERROR(VLOOKUP(D2,DB!A:I,9,0),"")</f>
        <v>Latis</v>
      </c>
    </row>
    <row r="3" spans="1:16383" ht="31.5" customHeight="1">
      <c r="A3" s="106" t="s">
        <v>39113</v>
      </c>
      <c r="B3" s="105" t="str">
        <f>IFERROR(VLOOKUP(D3,DB!A:K,11,0),"")</f>
        <v>R6</v>
      </c>
      <c r="C3" s="107">
        <v>1</v>
      </c>
      <c r="D3" s="105" t="s">
        <v>35773</v>
      </c>
      <c r="E3" s="108" t="s">
        <v>38998</v>
      </c>
      <c r="F3" s="109"/>
      <c r="G3" s="78">
        <f ca="1">IFERROR(NOW()-F3,"-")</f>
        <v>45951.331010532405</v>
      </c>
      <c r="H3" s="109">
        <v>45951.278553240743</v>
      </c>
      <c r="I3" s="105" t="str">
        <f>IFERROR(VLOOKUP(D3,DB!A:F,6,0),"")</f>
        <v>SCECO</v>
      </c>
      <c r="J3" s="104" t="str">
        <f>IFERROR(VLOOKUP(D3,DB!A:G,7,0),"")</f>
        <v>Vandalized</v>
      </c>
      <c r="K3" s="110" t="s">
        <v>39114</v>
      </c>
      <c r="L3" s="111" t="str">
        <f>IFERROR(VLOOKUP(D3,DB!A:I,9,0),"")</f>
        <v>Latis</v>
      </c>
    </row>
    <row r="4" spans="1:16383" ht="31.5" customHeight="1">
      <c r="A4" s="106"/>
      <c r="B4" s="105" t="str">
        <f>IFERROR(VLOOKUP(D4,DB!A:K,11,0),"")</f>
        <v/>
      </c>
      <c r="C4" s="107"/>
      <c r="D4" s="105"/>
      <c r="E4" s="108"/>
      <c r="F4" s="109"/>
      <c r="G4" s="78">
        <f ca="1">IFERROR(NOW()-F4,"-")</f>
        <v>45951.331010532405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45951.331010532405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45951.331010532405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45951.331010532405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45951.331010532405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45951.331010532405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45951.331010532405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45951.331010532405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45951.331010532405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45951.331010532405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45951.331010532405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45951.331010532405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45951.331010532405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45951.331010532405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45951.331010532405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45951.331010532405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45951.331010532405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45951.331010532405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45951.331010532405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45951.331010532405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45951.331010532405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45951.331010532405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45951.331010532405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45951.331010532405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45951.331010532405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45951.331010532405</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